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1. OSNOVNI PODACI" sheetId="1" state="visible" r:id="rId2"/>
    <sheet name="2. PLAN PROGRAMA" sheetId="2" state="visible" r:id="rId3"/>
    <sheet name="3.A PRORAČUNSKI PLAN-prihodi" sheetId="3" state="visible" r:id="rId4"/>
    <sheet name="3.B PRORAČUNSKI PLAN-rashodi" sheetId="4" state="visible" r:id="rId5"/>
    <sheet name="Kontni plan" sheetId="5" state="visible" r:id="rId6"/>
    <sheet name="Registar proračunskih korisnika" sheetId="6" state="visible" r:id="rId7"/>
    <sheet name="Programske djelatnosti" sheetId="7" state="visible" r:id="rId8"/>
  </sheets>
  <definedNames>
    <definedName function="false" hidden="false" name="Djelatnosti" vbProcedure="false">'Programske djelatnosti'!$A$1:$A$11</definedName>
    <definedName function="false" hidden="false" localSheetId="1" name="_Toc125454354" vbProcedure="false">'2. PLAN PROGRAMA'!$C$9</definedName>
    <definedName function="false" hidden="false" localSheetId="1" name="_Toc339887787" vbProcedure="false">'2. plan programa' #REF!</definedName>
    <definedName function="false" hidden="false" localSheetId="4" name="_FiltarBaze" vbProcedure="false">'Kontni plan'!$A$1:$C$2816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<sst xmlns="http://schemas.openxmlformats.org/spreadsheetml/2006/main" count="1066" uniqueCount="549">
  <si>
    <t xml:space="preserve">PLAN PROGRAMSKIH AKTIVNOSTI USTANOVA</t>
  </si>
  <si>
    <t xml:space="preserve">U NADLEŽNOSTI MINISTARSTVA KULTURE</t>
  </si>
  <si>
    <t xml:space="preserve">ZA 2019. GODINU</t>
  </si>
  <si>
    <t xml:space="preserve">OIB USTANOVE:</t>
  </si>
  <si>
    <t xml:space="preserve">USTANOVA:</t>
  </si>
  <si>
    <t xml:space="preserve">ADRESA:</t>
  </si>
  <si>
    <t xml:space="preserve">POŠTANSKI BROJ:</t>
  </si>
  <si>
    <t xml:space="preserve">MATIČNI BROJ:</t>
  </si>
  <si>
    <t xml:space="preserve">RKP:</t>
  </si>
  <si>
    <t xml:space="preserve">PRORAČUNSKA AKTIVNOST:</t>
  </si>
  <si>
    <t xml:space="preserve">PODACI O RAVNATELJU USTANOVE</t>
  </si>
  <si>
    <t xml:space="preserve">ime i prezime:</t>
  </si>
  <si>
    <t xml:space="preserve">JURICA CESAR</t>
  </si>
  <si>
    <t xml:space="preserve">telefon / mobitel:</t>
  </si>
  <si>
    <t xml:space="preserve">099/331-2000</t>
  </si>
  <si>
    <t xml:space="preserve">e-mail:</t>
  </si>
  <si>
    <t xml:space="preserve">ravnatelj@dram.hr</t>
  </si>
  <si>
    <t xml:space="preserve">Potpis ravnatelja ustanove</t>
  </si>
  <si>
    <t xml:space="preserve">Molimo Vas, uz plan priložite:</t>
  </si>
  <si>
    <t xml:space="preserve">1. Godišnji plan i program rada ustanove za 2019.</t>
  </si>
  <si>
    <t xml:space="preserve">2. Detaljan opis i detaljno razrađeni troškovnik za svaki program iz plana</t>
  </si>
  <si>
    <t xml:space="preserve">Tablica: PLAN PROGRAMSKIH AKTIVNOSTI USTANOVA U NADLEŽNOSTI MINISTARSTVA KULTURE ZA 2019. GODINU</t>
  </si>
  <si>
    <t xml:space="preserve">*Za svaki program priložiti detaljan opis i detaljno razrađeni troškovnik (s iskazanom specifikacijom prihoda i rashoda)</t>
  </si>
  <si>
    <t xml:space="preserve">SVEUKUPNO</t>
  </si>
  <si>
    <r>
      <rPr>
        <b val="true"/>
        <sz val="9"/>
        <color rgb="FF000000"/>
        <rFont val="Arial"/>
        <family val="2"/>
        <charset val="238"/>
      </rPr>
      <t xml:space="preserve">PROGRAMSKA DJELATNOST
</t>
    </r>
    <r>
      <rPr>
        <b val="true"/>
        <sz val="8"/>
        <color rgb="FF000000"/>
        <rFont val="Arial"/>
        <family val="2"/>
        <charset val="238"/>
      </rPr>
      <t xml:space="preserve">(odabrati s padajućeg izbornika)</t>
    </r>
  </si>
  <si>
    <t xml:space="preserve">NAZIV PROGRAMA</t>
  </si>
  <si>
    <r>
      <rPr>
        <b val="true"/>
        <sz val="9"/>
        <color rgb="FF000000"/>
        <rFont val="Arial"/>
        <family val="2"/>
        <charset val="238"/>
      </rPr>
      <t xml:space="preserve">POVEZNICA S GODIŠNJIM PLANOM I PROGRAMOM RADA  </t>
    </r>
    <r>
      <rPr>
        <b val="true"/>
        <sz val="8"/>
        <color rgb="FF000000"/>
        <rFont val="Arial"/>
        <family val="2"/>
        <charset val="238"/>
      </rPr>
      <t xml:space="preserve">(navesti elemente iz Godišnjeg plana koji se ostvaruju navedenim programom)</t>
    </r>
  </si>
  <si>
    <t xml:space="preserve">KRATKI OPIS PROGRAMA
(ujedno navesti aktinosti koje će se provoditi programom)</t>
  </si>
  <si>
    <t xml:space="preserve">VRIJEME REALIZACIJE
(format xx.xx.xx-xx.xx.xx)</t>
  </si>
  <si>
    <t xml:space="preserve">UKUPNI TROŠKOVI</t>
  </si>
  <si>
    <t xml:space="preserve">TRAŽENI IZNOS (kn)</t>
  </si>
  <si>
    <t xml:space="preserve">Arhivska djelatnost</t>
  </si>
  <si>
    <t xml:space="preserve">Međunarodni dan arhiva</t>
  </si>
  <si>
    <t xml:space="preserve">Točka 8. Kulturno -prosvjetna djelatnost</t>
  </si>
  <si>
    <t xml:space="preserve">Državni arhiv za Međimurje planira u lipnju 2019. godine  obilježiti Međunarodni dan arhiva prigodnom izložbom u skladu sa zadanom temom, te održati jednotjedni program „Dani otvorenih vrata arhiva” kojim će se omogućiti razgledavanje arhivskih spremišta uz stručnu prezentaciju arhivske građe</t>
  </si>
  <si>
    <t xml:space="preserve">01.01.2019.-30.06.2019.</t>
  </si>
  <si>
    <t xml:space="preserve">Restauriranje Matičnih knjiga</t>
  </si>
  <si>
    <t xml:space="preserve">Točka 6. Restauracija i konzervacija gradiva</t>
  </si>
  <si>
    <t xml:space="preserve">Konzerviranje i restauriranje 414 listova Matične knjige rođenih 1883-1903, vjenčanih 1888-1904, umrlih 1883-1903 župe Draškovec. Konzerviranje i restauriranje 472 lista Matične knjige rođenih župe Mala Subotica 1879-1896. Konzerviranje i restauriranje 93 lista Sudski protokol Donje Dubrave 1784-1800. </t>
  </si>
  <si>
    <t xml:space="preserve">01.01.2019.-31.12.2019.</t>
  </si>
  <si>
    <t xml:space="preserve">Digitalizacija arhivske, knjižnične i muzejske građe</t>
  </si>
  <si>
    <t xml:space="preserve">Digitalizacija gradiva</t>
  </si>
  <si>
    <t xml:space="preserve">Točka 5. Digitalizacija gradiva</t>
  </si>
  <si>
    <t xml:space="preserve">U planu je nastavak digitalizacije gradiva koje je pohranjeno u Pokrajinskom arhivu Maribor, a koje se odnosi na područje Međimurske županije i od važnosti je za Republiku Hrvatsku. </t>
  </si>
  <si>
    <t xml:space="preserve">01.01.2019.-01.10.2019.</t>
  </si>
  <si>
    <t xml:space="preserve">Nabava arhivskih kutija</t>
  </si>
  <si>
    <t xml:space="preserve">Točka 1. Obrada i sređivanje  arhivskog gradiva</t>
  </si>
  <si>
    <t xml:space="preserve">Zbog obavljanja redovnih arhivskih poslova potrebna je nabava arhivskih kutija i arhivskog materijala.</t>
  </si>
  <si>
    <t xml:space="preserve">01.02.2019.-01.03.2019.</t>
  </si>
  <si>
    <t xml:space="preserve">Investicijska potpora</t>
  </si>
  <si>
    <t xml:space="preserve">Sanacija podova                                 </t>
  </si>
  <si>
    <t xml:space="preserve">Zbog dotrajalosti parketnih podova u Državnom arhivu za Međimurje potrebna je obnova, brušenje i lakiranje istih (23.000,00 kn).                                                                                                                                                                         </t>
  </si>
  <si>
    <t xml:space="preserve">01.05.2019.-01.09.2019.</t>
  </si>
  <si>
    <t xml:space="preserve">Nabava informatičke opreme</t>
  </si>
  <si>
    <t xml:space="preserve">Zbog dotrajalosti računala u Državnom arhivu za Međimurje potrebna je nabava nove opreme (dva računala).  </t>
  </si>
  <si>
    <t xml:space="preserve">01.03.2019.-31.03.2019.</t>
  </si>
  <si>
    <t xml:space="preserve">Nabava klima uređaja</t>
  </si>
  <si>
    <t xml:space="preserve">Potrebna su dva klima uređaja za čitaonicu Državnog arhiva za Međimurje koja je smještena na prvom katu arhiva  na sunčanoj strani, te se brzo zagrije i nije ugodna za boravak.</t>
  </si>
  <si>
    <t xml:space="preserve">01.04.2019.-01.06.2019.</t>
  </si>
  <si>
    <t xml:space="preserve">Nabava DATALOGGER uređaja (mjerač vlage i temperature)</t>
  </si>
  <si>
    <t xml:space="preserve">Zbog neispravnosti i dotrajalosti uređaja koji trenutno mjere temperaturu i vlagu po spremištima i uredima, potrebna je zamjena istih.   </t>
  </si>
  <si>
    <t xml:space="preserve">Uređenje okoliša Arhiva</t>
  </si>
  <si>
    <t xml:space="preserve"> Kako na zgradi Državnog arhiva za Međimurje imamo samo zastavu Republike Hrvatske, u planu je uređenje okoliša ispred zgrade Arhiva, sanacija borova koji zaklanjaju zgradu, te postavljanje jarbola za zastave Republike Hrvatske i Europske Unije. </t>
  </si>
  <si>
    <t xml:space="preserve">BROJ KONTA
(4 razina)</t>
  </si>
  <si>
    <t xml:space="preserve">NAZIV KONTA
(automatski se upisuje unosom kontnog broja)</t>
  </si>
  <si>
    <t xml:space="preserve">SREDSTVA MK-a ZA PROGRAMSKU DJELTNOST</t>
  </si>
  <si>
    <t xml:space="preserve">VIŠAK IZ  PRETHODNE GODINE RASPOREĐEN PREMA KONTIMA</t>
  </si>
  <si>
    <t xml:space="preserve">VLASTITA SREDSTVA</t>
  </si>
  <si>
    <t xml:space="preserve">UKUPNO</t>
  </si>
  <si>
    <t xml:space="preserve">IZVOR 31</t>
  </si>
  <si>
    <t xml:space="preserve">IZVOR 43</t>
  </si>
  <si>
    <t xml:space="preserve">IZVOR 52</t>
  </si>
  <si>
    <t xml:space="preserve">IZVOR 61</t>
  </si>
  <si>
    <t xml:space="preserve">Ukupni iznosi iz tablice 2.</t>
  </si>
  <si>
    <t xml:space="preserve">UKUPNO PRIHODI</t>
  </si>
  <si>
    <t xml:space="preserve">Ukupni iznos iz tablice 2.</t>
  </si>
  <si>
    <t xml:space="preserve">UKUPNO RASHODI</t>
  </si>
  <si>
    <t xml:space="preserve">Klasa</t>
  </si>
  <si>
    <t xml:space="preserve">Konto</t>
  </si>
  <si>
    <t xml:space="preserve">Naziv konta</t>
  </si>
  <si>
    <t xml:space="preserve">O</t>
  </si>
  <si>
    <t xml:space="preserve">Plaće za redovan rad</t>
  </si>
  <si>
    <t xml:space="preserve">Plaće u naravi</t>
  </si>
  <si>
    <t xml:space="preserve">Plaće za prekovremeni rad</t>
  </si>
  <si>
    <t xml:space="preserve">Plaće za posebne uvjete rada</t>
  </si>
  <si>
    <t xml:space="preserve">Ostali rashodi za zaposlene</t>
  </si>
  <si>
    <t xml:space="preserve">Doprinosi za mirovinsko osiguranje</t>
  </si>
  <si>
    <t xml:space="preserve">Doprinosi za obvezno zdravstveno osiguranje</t>
  </si>
  <si>
    <t xml:space="preserve">Doprinosi za obvezno osiguranje u slučaju nezaposlenosti</t>
  </si>
  <si>
    <t xml:space="preserve">Službena putovanja</t>
  </si>
  <si>
    <t xml:space="preserve">Naknade za prijevoz, za rad na terenu i odvojeni život</t>
  </si>
  <si>
    <t xml:space="preserve">Stručno usavršavanje zaposlenika</t>
  </si>
  <si>
    <t xml:space="preserve">Ostale naknade troškova zaposlenima</t>
  </si>
  <si>
    <t xml:space="preserve">Uredski materijal i ostali materijalni rashodi</t>
  </si>
  <si>
    <t xml:space="preserve">Materijal i sirovine</t>
  </si>
  <si>
    <t xml:space="preserve">Energija</t>
  </si>
  <si>
    <t xml:space="preserve">Materijal i dijelovi za tekuće i investicijsko održavanje</t>
  </si>
  <si>
    <t xml:space="preserve">Sitni inventar i auto gume</t>
  </si>
  <si>
    <t xml:space="preserve">Vojna sredstva za jednokratnu upotrebu</t>
  </si>
  <si>
    <t xml:space="preserve">Službena, radna i zaštitna odjeća i obuća</t>
  </si>
  <si>
    <t xml:space="preserve">Usluge telefona, pošte i prijevoza</t>
  </si>
  <si>
    <t xml:space="preserve">Usluge tekućeg i investicijskog održavanja</t>
  </si>
  <si>
    <t xml:space="preserve">Usluge promidžbe i informiranja</t>
  </si>
  <si>
    <t xml:space="preserve">Komunalne usluge</t>
  </si>
  <si>
    <t xml:space="preserve">Zakupnine i najamnine</t>
  </si>
  <si>
    <t xml:space="preserve">Zdravstvene i veterinarske usluge</t>
  </si>
  <si>
    <t xml:space="preserve">Intelektualne i osobne usluge</t>
  </si>
  <si>
    <t xml:space="preserve">Računalne usluge</t>
  </si>
  <si>
    <t xml:space="preserve">Ostale usluge</t>
  </si>
  <si>
    <t xml:space="preserve">Naknade troškova osobama izvan radnog odnosa</t>
  </si>
  <si>
    <t xml:space="preserve">Naknade za rad predstavničkih i izvršnih tijela, povjerenstava i slično</t>
  </si>
  <si>
    <t xml:space="preserve">Premije osiguranja</t>
  </si>
  <si>
    <t xml:space="preserve">Reprezentacija</t>
  </si>
  <si>
    <t xml:space="preserve">Članarine i norme</t>
  </si>
  <si>
    <t xml:space="preserve">Pristojbe i naknade</t>
  </si>
  <si>
    <t xml:space="preserve">Troškovi sudskih postupaka</t>
  </si>
  <si>
    <t xml:space="preserve">Ostali nespomenuti rashodi poslovanja</t>
  </si>
  <si>
    <t xml:space="preserve">Kamate za izdane trezorske zapise</t>
  </si>
  <si>
    <t xml:space="preserve">Kamate za izdane mjenice</t>
  </si>
  <si>
    <t xml:space="preserve">Kamate za izdane obveznice</t>
  </si>
  <si>
    <t xml:space="preserve">Kamate za ostale vrijednosne papire</t>
  </si>
  <si>
    <t xml:space="preserve">Kamate za primlj.kredite i zajmove od međ.org., inst. i tijela EU te inoz.vlada</t>
  </si>
  <si>
    <t xml:space="preserve">Kamate za primljene kredite i zajmove od kred. i ost.financ.inst. u jav.sektoru</t>
  </si>
  <si>
    <t xml:space="preserve">Kamate za primljene kredite i zajm.od kred.i ostalih fin.inst.izvan jav.sektora</t>
  </si>
  <si>
    <t xml:space="preserve">Kamate za odobrene, a nerealizirane kredite i zajmove</t>
  </si>
  <si>
    <t xml:space="preserve">Kamate za primljene zajmove od trgovačkih društava u javnom sektoru</t>
  </si>
  <si>
    <t xml:space="preserve">Kamate za primljene zajmove od trgov. društava i obrtnika izvan javnog sektora</t>
  </si>
  <si>
    <t xml:space="preserve">Kamate za primljene zajmove od drugih razina vlasti</t>
  </si>
  <si>
    <t xml:space="preserve">Bankarske usluge i usluge platnog prometa</t>
  </si>
  <si>
    <t xml:space="preserve">Negativne tečajne razlike i razlike zbog primjene valutne klauzule</t>
  </si>
  <si>
    <t xml:space="preserve">Zatezne kamate</t>
  </si>
  <si>
    <t xml:space="preserve">Ostali nespomenuti financijski rashodi</t>
  </si>
  <si>
    <t xml:space="preserve">Subvencije kreditnim i ostalim financijskim institucijama u javnom sektoru</t>
  </si>
  <si>
    <t xml:space="preserve">Subvencije trgovačkim društvima u javnom sektoru</t>
  </si>
  <si>
    <t xml:space="preserve">Subvencije kreditnim i ostalim financijskim institucijama izvan javnog sektora</t>
  </si>
  <si>
    <t xml:space="preserve">Subvencije trgovačkim društvima i zadrugama izvan javnog sektora</t>
  </si>
  <si>
    <t xml:space="preserve">Subvencije poljoprivrednicima i obrtnicima</t>
  </si>
  <si>
    <t xml:space="preserve">Subvencije trgovačkim društvima, zadrugama, poljopr. i obrtnicima iz EU sredstav</t>
  </si>
  <si>
    <t xml:space="preserve">Tekuće pomoći inozemnim vladama</t>
  </si>
  <si>
    <t xml:space="preserve">Kapitalne pomoći inozemnim vladama</t>
  </si>
  <si>
    <t xml:space="preserve">Tekuće pomoći međunarodnim organizacijama te institucijama i tijelima EU</t>
  </si>
  <si>
    <t xml:space="preserve">Kapitalne pomoći međunarodnim organizacijama te institucijama i tijelima EU</t>
  </si>
  <si>
    <t xml:space="preserve">Tekuće pomoći unutar općeg proračuna</t>
  </si>
  <si>
    <t xml:space="preserve">Kapitalne pomoći unutar općeg proračuna</t>
  </si>
  <si>
    <t xml:space="preserve">Tekuće pomoći proračunskim korisnicima drugih proračuna</t>
  </si>
  <si>
    <t xml:space="preserve">Kapitalne pomoći proračunskim korisnicima drugih proračuna</t>
  </si>
  <si>
    <t xml:space="preserve">Prijenosi prorač. korisnicima iz nadležnog pror. za financiranje rashoda poslov</t>
  </si>
  <si>
    <t xml:space="preserve">Prijenosi proračunskim korisnicima iz nadležnog prorač. za nabavu nefinanc. imov</t>
  </si>
  <si>
    <t xml:space="preserve">Prijenosi prorač. kor. iz nadležnog prorač. za financ. imovinu i otplatu zajmova</t>
  </si>
  <si>
    <t xml:space="preserve">Tekuće pomoći temeljem prijenosa EU sredstava</t>
  </si>
  <si>
    <t xml:space="preserve">Kapitalne pomoći temeljem prijenosa EU sredstava</t>
  </si>
  <si>
    <t xml:space="preserve">Tekući prijenosi između proračunskih korisnika istog proračuna</t>
  </si>
  <si>
    <t xml:space="preserve">Kapitalni prijenosi između proračunskih korisnika istog proračuna</t>
  </si>
  <si>
    <t xml:space="preserve">Tekući prijenosi između prorač. kor. istog prorač. temeljem prijenosa EU sred.</t>
  </si>
  <si>
    <t xml:space="preserve">Kapitalni prijenosi između prorač. kor. istog prorač. temelj prijenosa EU sred.</t>
  </si>
  <si>
    <t xml:space="preserve">Naknade građanima i kućan.u novcu-neposr. ili putem ustanova izvan javn.sektora</t>
  </si>
  <si>
    <t xml:space="preserve">Naknade građanima i kućan.u naravi - neposr.ili putem ustan.izvan javn.sektora</t>
  </si>
  <si>
    <t xml:space="preserve">Naknade građanima i kućanstvima u novcu - putem ustanova u javnom sektoru</t>
  </si>
  <si>
    <t xml:space="preserve">Naknade građanima i kućanstvima u naravi - putem ustanova u javnom sektoru</t>
  </si>
  <si>
    <t xml:space="preserve">Naknade građanima i kućanstvima na temelju osiguranja iz EU sredstava</t>
  </si>
  <si>
    <t xml:space="preserve">Naknade građanima i kućanstvima u novcu</t>
  </si>
  <si>
    <t xml:space="preserve">Naknade građanima i kućanstvima u naravi</t>
  </si>
  <si>
    <t xml:space="preserve">Naknade građanima i kućanstvima iz EU sredstava</t>
  </si>
  <si>
    <t xml:space="preserve">Tekuće donacije u novcu</t>
  </si>
  <si>
    <t xml:space="preserve">Tekuće donacije u naravi</t>
  </si>
  <si>
    <t xml:space="preserve">Tekuće donacije iz EU sredstava</t>
  </si>
  <si>
    <t xml:space="preserve">Kapitalne donacije neprofitnim organizacijama</t>
  </si>
  <si>
    <t xml:space="preserve">Kapitalne donacije građanima i kućanstvima</t>
  </si>
  <si>
    <t xml:space="preserve">Kapitalne donacije iz EU sredstava</t>
  </si>
  <si>
    <t xml:space="preserve">Naknade šteta pravnim i fizičkim osobama</t>
  </si>
  <si>
    <t xml:space="preserve">Penali, ležarine i drugo</t>
  </si>
  <si>
    <t xml:space="preserve">Naknade šteta zaposlenicima</t>
  </si>
  <si>
    <t xml:space="preserve">Ugovorene kazne i ostale naknade šteta</t>
  </si>
  <si>
    <t xml:space="preserve">Ostale kazne</t>
  </si>
  <si>
    <t xml:space="preserve">Tekući prijenosi EU sredstava subjektima izvan</t>
  </si>
  <si>
    <t xml:space="preserve">Kapitalni prijenosi EU sredstava subjektima izvan</t>
  </si>
  <si>
    <t xml:space="preserve">Kapitalne pomoći kreditnim i ostalim financ.instit.te trg.društv. u jav.sektoru</t>
  </si>
  <si>
    <t xml:space="preserve">Kapitalne pomoći kred. i ost.financ.inst. i trg.druš, zadrug izvan jav.sektora</t>
  </si>
  <si>
    <t xml:space="preserve">Kapitalne pomoći poljoprivrednicima i obrtnicima</t>
  </si>
  <si>
    <t xml:space="preserve">Kapitalne pomoći iz EU sredstava</t>
  </si>
  <si>
    <t xml:space="preserve">Raspored rashoda</t>
  </si>
  <si>
    <t xml:space="preserve">Prijelazni račun</t>
  </si>
  <si>
    <t xml:space="preserve">Zemljište</t>
  </si>
  <si>
    <t xml:space="preserve">Rudna bogatstva</t>
  </si>
  <si>
    <t xml:space="preserve">Ostala prirodna materijalna imovina</t>
  </si>
  <si>
    <t xml:space="preserve">Patenti</t>
  </si>
  <si>
    <t xml:space="preserve">Koncesije</t>
  </si>
  <si>
    <t xml:space="preserve">Licence</t>
  </si>
  <si>
    <t xml:space="preserve">Ostala prava</t>
  </si>
  <si>
    <t xml:space="preserve">Goodwill</t>
  </si>
  <si>
    <t xml:space="preserve">Ostala nematerijalna imovina</t>
  </si>
  <si>
    <t xml:space="preserve">Stambeni objekti</t>
  </si>
  <si>
    <t xml:space="preserve">Poslovni objekti</t>
  </si>
  <si>
    <t xml:space="preserve">Ceste, željeznice i ostali prometni objekti</t>
  </si>
  <si>
    <t xml:space="preserve">Ostali građevinski objekti</t>
  </si>
  <si>
    <t xml:space="preserve">Uredska oprema i namještaj</t>
  </si>
  <si>
    <t xml:space="preserve">Komunikacijska oprema</t>
  </si>
  <si>
    <t xml:space="preserve">Oprema za održavanje i zaštitu</t>
  </si>
  <si>
    <t xml:space="preserve">Medicinska i laboratorijska oprema</t>
  </si>
  <si>
    <t xml:space="preserve">Instrumenti, uređaji i strojevi</t>
  </si>
  <si>
    <t xml:space="preserve">Sportska i glazbena oprema</t>
  </si>
  <si>
    <t xml:space="preserve">Uređaji, strojevi i oprema za ostale namjene</t>
  </si>
  <si>
    <t xml:space="preserve">Vojna oprema</t>
  </si>
  <si>
    <t xml:space="preserve">Prijevozna sredstva u cestovnom prometu</t>
  </si>
  <si>
    <t xml:space="preserve">Prijevozna sredstva u željezničkom prometu</t>
  </si>
  <si>
    <t xml:space="preserve">Prijevozna sredstva u pomorskom i riječnom prometu</t>
  </si>
  <si>
    <t xml:space="preserve">Prijevozna sredstva u zračnom prometu</t>
  </si>
  <si>
    <t xml:space="preserve">Knjige</t>
  </si>
  <si>
    <t xml:space="preserve">Umjetnička djela (izložena u galerijama, muzejima i slično)</t>
  </si>
  <si>
    <t xml:space="preserve">Muzejski izlošci i predmeti prirodnih rijetkosti</t>
  </si>
  <si>
    <t xml:space="preserve">Ostale nespomenute izložbene vrijednosti</t>
  </si>
  <si>
    <t xml:space="preserve">Višegodišnji nasadi</t>
  </si>
  <si>
    <t xml:space="preserve">Osnovno stado</t>
  </si>
  <si>
    <t xml:space="preserve">Istraživanje rudnih bogatstava</t>
  </si>
  <si>
    <t xml:space="preserve">Ulaganja u računalne programe</t>
  </si>
  <si>
    <t xml:space="preserve">Umjetnička, literarna i znanstvena djela</t>
  </si>
  <si>
    <t xml:space="preserve">Ostala nematerijalna proizvedena imovina</t>
  </si>
  <si>
    <t xml:space="preserve">Plemeniti metali i drago kamenje</t>
  </si>
  <si>
    <t xml:space="preserve">Pohranjene knjige, umjetnička djela i slične vrijednosti</t>
  </si>
  <si>
    <t xml:space="preserve">Strateške zalihe</t>
  </si>
  <si>
    <t xml:space="preserve">Dodatna ulaganja na građevinskim objektima</t>
  </si>
  <si>
    <t xml:space="preserve">Dodatna ulaganja na postrojenjima i opremi</t>
  </si>
  <si>
    <t xml:space="preserve">Dodatna ulaganja na prijevoznim sredstvima</t>
  </si>
  <si>
    <t xml:space="preserve">Dodatna ulaganja za ostalu nefinancijsku imovinu</t>
  </si>
  <si>
    <t xml:space="preserve">Porez i prirez na dohodak od nesamostalnog rada</t>
  </si>
  <si>
    <t xml:space="preserve">Porez i prirez na dohodak od samostalnih djelatnosti</t>
  </si>
  <si>
    <t xml:space="preserve">Porez i prirez na dohodak od imovine i imovinskih prava</t>
  </si>
  <si>
    <t xml:space="preserve">Porez i prirez na dohodak od kapitala</t>
  </si>
  <si>
    <t xml:space="preserve">Porez i prirez na dohodak po godišnjoj prijavi</t>
  </si>
  <si>
    <t xml:space="preserve">Porez i prirez na dohodak utvrđen u postupku nadzora za prethodne godine</t>
  </si>
  <si>
    <t xml:space="preserve">Povrat poreza i prireza na dohodak po godišnjoj prijavi</t>
  </si>
  <si>
    <t xml:space="preserve">Povrat više ostvarenog poreza na dohodak za decentralizirane funkcije</t>
  </si>
  <si>
    <t xml:space="preserve">Porez na dobit od poduzetnika</t>
  </si>
  <si>
    <t xml:space="preserve">Porez na dobit po odbitku na naknade za korištenje prava i za usluge</t>
  </si>
  <si>
    <t xml:space="preserve">Porez na dobit po odbitku na kamate, dividende i udjele u dobiti</t>
  </si>
  <si>
    <t xml:space="preserve">Porez na dobit po godišnjoj prijavi</t>
  </si>
  <si>
    <t xml:space="preserve">Povrat poreza na dobit po godišnjoj prijavi</t>
  </si>
  <si>
    <t xml:space="preserve">Stalni porezi na nepokretnu imovinu (zemlju, zgrade, kuće i ostalo)</t>
  </si>
  <si>
    <t xml:space="preserve">Porez na nasljedstava i darove</t>
  </si>
  <si>
    <t xml:space="preserve">Porez na kapitalne i financijske transakcije</t>
  </si>
  <si>
    <t xml:space="preserve">Povremeni porezi na imovinu</t>
  </si>
  <si>
    <t xml:space="preserve">Ostali stalni porezi na imovinu</t>
  </si>
  <si>
    <t xml:space="preserve">Porez na dodanu vrijednost</t>
  </si>
  <si>
    <t xml:space="preserve">Porez na promet</t>
  </si>
  <si>
    <t xml:space="preserve">Posebni porezi i trošarine</t>
  </si>
  <si>
    <t xml:space="preserve">Porezi na korištenje dobara ili izvođenje aktivnosti</t>
  </si>
  <si>
    <t xml:space="preserve">Ostali porezi na robu i usluge</t>
  </si>
  <si>
    <t xml:space="preserve">Porez na dobitke od igara na sreću i ostali porezi od igara na sreću</t>
  </si>
  <si>
    <t xml:space="preserve">Naknade za priređivanje igara na sreću</t>
  </si>
  <si>
    <t xml:space="preserve">Carine i carinske pristojbe</t>
  </si>
  <si>
    <t xml:space="preserve">Ostali porezi na međunarodnu trgovinu i transakcije</t>
  </si>
  <si>
    <t xml:space="preserve">Ostali prihodi od poreza koje plaćaju pravne osobe</t>
  </si>
  <si>
    <t xml:space="preserve">Ostali prihodi od poreza koje plaćaju fizičke osobe</t>
  </si>
  <si>
    <t xml:space="preserve">Ostali neraspoređeni prihodi od poreza</t>
  </si>
  <si>
    <t xml:space="preserve">Doprinosi za obvezno zdravstveno osiguranje za slučaj ozljede na radu</t>
  </si>
  <si>
    <t xml:space="preserve">Tekuće pomoći od inozemnih vlada</t>
  </si>
  <si>
    <t xml:space="preserve">Kapitalne pomoći od inozemnih vlada</t>
  </si>
  <si>
    <t xml:space="preserve">Tekuće pomoći od međunarodnih organizacija</t>
  </si>
  <si>
    <t xml:space="preserve">Kapitalne pomoći od međunarodnih organizacija</t>
  </si>
  <si>
    <t xml:space="preserve">Tekuće pomoći od institucija i tijela  EU</t>
  </si>
  <si>
    <t xml:space="preserve">Kapitalne pomoći od institucija i tijela  EU</t>
  </si>
  <si>
    <t xml:space="preserve">Tekuće pomoći proračunu iz drugih proračuna</t>
  </si>
  <si>
    <t xml:space="preserve">Kapitalne pomoći proračunu iz drugih proračuna</t>
  </si>
  <si>
    <t xml:space="preserve">Tekuće pomoći od izvanproračunskih korisnika</t>
  </si>
  <si>
    <t xml:space="preserve">Kapitalne pomoći od izvanproračunskih korisnika</t>
  </si>
  <si>
    <t xml:space="preserve">Tekuće pomoći izravnanja za decentralizirane funkcije</t>
  </si>
  <si>
    <t xml:space="preserve">Kapitalne pomoći izravnanja za decentralizirane funkcije</t>
  </si>
  <si>
    <t xml:space="preserve">Tekuće pomoći proračunskim korisnicima iz proračuna koji im nije nadležan</t>
  </si>
  <si>
    <t xml:space="preserve">Kapitalne pomoći proračunskim korisnicima iz proračuna koji im nije nadležan</t>
  </si>
  <si>
    <t xml:space="preserve">Prihodi od kamata po vrijednosnim papirima</t>
  </si>
  <si>
    <t xml:space="preserve">Kamate na oročena sredstva i depozite po viđenju</t>
  </si>
  <si>
    <t xml:space="preserve">Prihodi od zateznih kamata</t>
  </si>
  <si>
    <t xml:space="preserve">Prihodi od pozitivnih tečajnih razlika i razlika zbog primjene valutne klauzule</t>
  </si>
  <si>
    <t xml:space="preserve">Prihodi od dividendi</t>
  </si>
  <si>
    <t xml:space="preserve">Prihodi iz dobiti trg.društava, kred.i ost.finan.inst. po posebnim propisima</t>
  </si>
  <si>
    <t xml:space="preserve">Ostali prihodi od financijske imovine</t>
  </si>
  <si>
    <t xml:space="preserve">Naknade za koncesije</t>
  </si>
  <si>
    <t xml:space="preserve">Prihodi od zakupa i iznajmljivanja imovine</t>
  </si>
  <si>
    <t xml:space="preserve">Naknada za korištenje nefinancijske imovine</t>
  </si>
  <si>
    <t xml:space="preserve">Naknade za ceste</t>
  </si>
  <si>
    <t xml:space="preserve">Prihodi od prodaje kratkotrajne nefinancijske imovine</t>
  </si>
  <si>
    <t xml:space="preserve">Ostali prihodi od nefinancijske imovine</t>
  </si>
  <si>
    <t xml:space="preserve">Prihodi od kamata na dane zajmove međ.org.,inst. i tijelima EU te inoz.vladama</t>
  </si>
  <si>
    <t xml:space="preserve">Prihodi od kamata na dane zajmove neprofit. organizac., građanima i kućanstvima</t>
  </si>
  <si>
    <t xml:space="preserve">Prihodi od kamata na dane zajmove kredit. i ostalim finan.instit.u javn.sektoru</t>
  </si>
  <si>
    <t xml:space="preserve">Prihodi od kamata na dane zajmove trgovačkim društvima u javnom sektoru</t>
  </si>
  <si>
    <t xml:space="preserve">Prihodi od kamata na dane zajmove kredit. i ostalim fin.inst. izvan jav.sektora</t>
  </si>
  <si>
    <t xml:space="preserve">Prihodi od kamata na dane zajmove trg. društ. i obrtnicima izvan javnog sektora</t>
  </si>
  <si>
    <t xml:space="preserve">Prihodi od kamata na dane zajmove drugim razinama vlasti</t>
  </si>
  <si>
    <t xml:space="preserve">Prihodi od kamata na dane zajmove neprof.org., građ. i kućan.po protest.jamst.</t>
  </si>
  <si>
    <t xml:space="preserve">Prih. od kamata na dane zajmove kred.i ost.fin.inst. u jav.sekt. po prot.jamst.</t>
  </si>
  <si>
    <t xml:space="preserve">Prihodi od kamata na dane zajmove trg.društ. u jav.sektoru po protest.jamstvima</t>
  </si>
  <si>
    <t xml:space="preserve">Prih.od kamata na dane zajmove kred.i finan.inst. izvan jav.sekt.po prot.jamst.</t>
  </si>
  <si>
    <t xml:space="preserve">Prih.od kamata na dane zajmove trg.dr.i obrtn. izvan jav.sekt.po protest.jamst.</t>
  </si>
  <si>
    <t xml:space="preserve">Prihodi od kamata na dane zajmove drugim razinama vlasti po protest. jamstvima</t>
  </si>
  <si>
    <t xml:space="preserve">Državne upravne i sudske pristojbe</t>
  </si>
  <si>
    <t xml:space="preserve">Županijske, gradske i općinske pristojbe i naknade</t>
  </si>
  <si>
    <t xml:space="preserve">Ostale upravne pristojbe i naknade</t>
  </si>
  <si>
    <t xml:space="preserve">Ostale pristojbe i naknade</t>
  </si>
  <si>
    <t xml:space="preserve">Prihodi državne uprave</t>
  </si>
  <si>
    <t xml:space="preserve">Prihodi vodnog gospodarstva</t>
  </si>
  <si>
    <t xml:space="preserve">Doprinosi za šume</t>
  </si>
  <si>
    <t xml:space="preserve">Mjesni samodoprinos</t>
  </si>
  <si>
    <t xml:space="preserve">Ostali nespomenuti prihodi</t>
  </si>
  <si>
    <t xml:space="preserve">Naknade od financijske imovine</t>
  </si>
  <si>
    <t xml:space="preserve">Prihodi od novčane naknade poslodav. zbog nezapoš. osoba s invaliditetom</t>
  </si>
  <si>
    <t xml:space="preserve">Komunalni doprinosi</t>
  </si>
  <si>
    <t xml:space="preserve">Komunalne naknade</t>
  </si>
  <si>
    <t xml:space="preserve">Naknade za priključak</t>
  </si>
  <si>
    <t xml:space="preserve">Prihodi od prodaje proizvoda i robe</t>
  </si>
  <si>
    <t xml:space="preserve">Prihodi od pruženih usluga</t>
  </si>
  <si>
    <t xml:space="preserve">Tekuće donacije</t>
  </si>
  <si>
    <t xml:space="preserve">Kapitalne donacije</t>
  </si>
  <si>
    <t xml:space="preserve">Prihodi iz nadležnog proračuna za financiranje rashoda poslovanja</t>
  </si>
  <si>
    <t xml:space="preserve">Prihodi iz nadležnog proračuna za fin. rashoda za nabavu nefinac. imovine</t>
  </si>
  <si>
    <t xml:space="preserve">Prihodi iz nadležnog prorač. za fin. izdataka za fin. imovinu i otplatu zajmova</t>
  </si>
  <si>
    <t xml:space="preserve">Prihodi od HZZO-a na temelju ugovornih obveza</t>
  </si>
  <si>
    <t xml:space="preserve">Kazne za carinske prekršaje</t>
  </si>
  <si>
    <t xml:space="preserve">Kazne za devizne prekršaje</t>
  </si>
  <si>
    <t xml:space="preserve">Kazne za porezne prekršaje</t>
  </si>
  <si>
    <t xml:space="preserve">Kazne za prekršaje trgovačkih društava - privredne prijestupe</t>
  </si>
  <si>
    <t xml:space="preserve">Kazne za prometne i ostale prekršaje u nadležnosti MUP-a</t>
  </si>
  <si>
    <t xml:space="preserve">Kazne i druge mjere u kaznenom postupku</t>
  </si>
  <si>
    <t xml:space="preserve">Kazne za prekršaje na kulturnim dobrima</t>
  </si>
  <si>
    <t xml:space="preserve">Upravne mjere</t>
  </si>
  <si>
    <t xml:space="preserve">Ostali prihodi</t>
  </si>
  <si>
    <t xml:space="preserve">Raspored prihoda</t>
  </si>
  <si>
    <t xml:space="preserve">Vlastiti izvori iz proračuna</t>
  </si>
  <si>
    <t xml:space="preserve">Ostali vlastiti izvori</t>
  </si>
  <si>
    <t xml:space="preserve">Ispravak vlastitih izvora iz proračuna za obveze</t>
  </si>
  <si>
    <t xml:space="preserve">Ispravak ostalih vlastitih izvora za obveze</t>
  </si>
  <si>
    <t xml:space="preserve">Promjene u vrijednosti i obujmu imovine</t>
  </si>
  <si>
    <t xml:space="preserve">Promjene u vrijednosti i obujmu obveza</t>
  </si>
  <si>
    <t xml:space="preserve">Obračun  prihoda i rashoda poslovanja</t>
  </si>
  <si>
    <t xml:space="preserve">Obračun prihoda i rashoda od nefinancijske imovine</t>
  </si>
  <si>
    <t xml:space="preserve">Obračun primitaka i izdataka od financijske imovine</t>
  </si>
  <si>
    <t xml:space="preserve">Višak prihoda</t>
  </si>
  <si>
    <t xml:space="preserve">Manjak prihoda</t>
  </si>
  <si>
    <t xml:space="preserve">Porez i prirez na dohodak</t>
  </si>
  <si>
    <t xml:space="preserve">Porez na dobit</t>
  </si>
  <si>
    <t xml:space="preserve">Porezi na imovinu</t>
  </si>
  <si>
    <t xml:space="preserve">Porezi na robu i usluge</t>
  </si>
  <si>
    <t xml:space="preserve">Porezi na međunarodnu trgovinu i transakcije</t>
  </si>
  <si>
    <t xml:space="preserve">Ostali prihodi od poreza</t>
  </si>
  <si>
    <t xml:space="preserve">Obračunati doprinosi za obvezno zdravstveno osiguranje</t>
  </si>
  <si>
    <t xml:space="preserve">Obračunati doprinosi za mirovinsko osiguranje</t>
  </si>
  <si>
    <t xml:space="preserve">Obračunati doprinosi za zapošljavanje</t>
  </si>
  <si>
    <t xml:space="preserve">Pomoći od inozemnih vlada</t>
  </si>
  <si>
    <t xml:space="preserve">Pomoći od međunarodnih organizacija te institucija i tijela EU</t>
  </si>
  <si>
    <t xml:space="preserve">Pomoći proračunu iz drugih proračuna</t>
  </si>
  <si>
    <t xml:space="preserve">Pomoći od izvanproračunskih korisnika</t>
  </si>
  <si>
    <t xml:space="preserve">Pomoći izravnanja za decentralizirane funkcije</t>
  </si>
  <si>
    <t xml:space="preserve">Pomoći proračunskim korisnicima iz proračuna koji im nije nadležan</t>
  </si>
  <si>
    <t xml:space="preserve">Pomoći temeljem prijenosa EU sredstava</t>
  </si>
  <si>
    <t xml:space="preserve">Prihodi od financijske imovine</t>
  </si>
  <si>
    <t xml:space="preserve">Prihodi od nefinancijske imovine</t>
  </si>
  <si>
    <t xml:space="preserve">Prihodi od kamata na dane zajmove</t>
  </si>
  <si>
    <t xml:space="preserve">Prihodi od kamata na dane zajmove po protestiranim jamstvima</t>
  </si>
  <si>
    <t xml:space="preserve">Upravne i administrativne pristojbe</t>
  </si>
  <si>
    <t xml:space="preserve">Prihodi po posebnim propisima</t>
  </si>
  <si>
    <t xml:space="preserve">Komunalni doprinosi i naknade</t>
  </si>
  <si>
    <t xml:space="preserve">Prihodi od prodaje proizvoda i roba i pruženih usluga</t>
  </si>
  <si>
    <t xml:space="preserve">Obračunati prihodi od HZZO-a na temelju ugovornih obveza</t>
  </si>
  <si>
    <t xml:space="preserve">Kazne i upravne mjere</t>
  </si>
  <si>
    <t xml:space="preserve">Prihodi od prodaje materijalne imovine - prirodnih bogatstava</t>
  </si>
  <si>
    <t xml:space="preserve">Prihodi od prodaje nematerijalne imovine</t>
  </si>
  <si>
    <t xml:space="preserve">Prihodi od prodaje građevinskih objekata</t>
  </si>
  <si>
    <t xml:space="preserve">Prihodi od prodaje postrojenja i opreme</t>
  </si>
  <si>
    <t xml:space="preserve">Prihodi od prodaje prijevoznih sredstava</t>
  </si>
  <si>
    <t xml:space="preserve">Prihodi od prodaje knjiga, umjetničkih djela i ostalih izložbenih vrijednosti</t>
  </si>
  <si>
    <t xml:space="preserve">Prihodi od prodaje višegodišnjih nasada i osnovnog stada</t>
  </si>
  <si>
    <t xml:space="preserve">Prihodi od prodaje nematerijalne proizvedene imovine</t>
  </si>
  <si>
    <t xml:space="preserve">Prihodi od prodaje plemenitih metala i ostalih pohranjenih vrijednosti</t>
  </si>
  <si>
    <t xml:space="preserve">Prihodi od prodaje zaliha</t>
  </si>
  <si>
    <t xml:space="preserve">Rezerviranja za otplatu zajmova/kredita koji dospijevaju u tekućoj godinu</t>
  </si>
  <si>
    <t xml:space="preserve">Ostala rezerviranja (stalna pričuva i drugo)</t>
  </si>
  <si>
    <t xml:space="preserve">Tuđa imovina dobivena na korištenje</t>
  </si>
  <si>
    <t xml:space="preserve">Dana jamstva</t>
  </si>
  <si>
    <t xml:space="preserve">Dana kreditna pisma</t>
  </si>
  <si>
    <t xml:space="preserve">Instrumenti osiguranja plaćanja</t>
  </si>
  <si>
    <t xml:space="preserve">Ostali izvanbilančni zapisi</t>
  </si>
  <si>
    <t xml:space="preserve">R.
BR.</t>
  </si>
  <si>
    <t xml:space="preserve">OIB</t>
  </si>
  <si>
    <t xml:space="preserve">RKP</t>
  </si>
  <si>
    <t xml:space="preserve">NAZIV PRORAČUNSKOGA KORISNIKA</t>
  </si>
  <si>
    <t xml:space="preserve">ADRESA 
PRORAČUNSKOGA KORISNIKA</t>
  </si>
  <si>
    <t xml:space="preserve">POŠTANSKI BROJ I NAZIV
GRADA/OPĆINE</t>
  </si>
  <si>
    <t xml:space="preserve">MATIČNI BROJ</t>
  </si>
  <si>
    <t xml:space="preserve">USTANOVE MK</t>
  </si>
  <si>
    <t xml:space="preserve">AKTIVNOST</t>
  </si>
  <si>
    <t xml:space="preserve">AGENCIJA ZA ELEKTRONIČKE MEDIJE</t>
  </si>
  <si>
    <t xml:space="preserve">JAGIĆEVA 31</t>
  </si>
  <si>
    <t xml:space="preserve">10000 ZAGREB</t>
  </si>
  <si>
    <t xml:space="preserve">02307014</t>
  </si>
  <si>
    <t xml:space="preserve">OSTALE USTANOVE</t>
  </si>
  <si>
    <t xml:space="preserve">A908002</t>
  </si>
  <si>
    <t xml:space="preserve">DRŽAVNI ARHIV U BJELOVARU</t>
  </si>
  <si>
    <t xml:space="preserve">TRG EUGENA KVATERNIKA 6</t>
  </si>
  <si>
    <t xml:space="preserve">43000 BJELOVAR</t>
  </si>
  <si>
    <t xml:space="preserve">ARHIVI</t>
  </si>
  <si>
    <t xml:space="preserve">A565028</t>
  </si>
  <si>
    <t xml:space="preserve">DRŽAVNI ARHIV U DUBROVNIKU</t>
  </si>
  <si>
    <t xml:space="preserve">SV.DOMINIKA 1</t>
  </si>
  <si>
    <t xml:space="preserve">20000 DUBROVNIK</t>
  </si>
  <si>
    <t xml:space="preserve">DRŽAVNI ARHIV U GOSPIĆU</t>
  </si>
  <si>
    <t xml:space="preserve">KANIŠKA 17</t>
  </si>
  <si>
    <t xml:space="preserve">53000 GOSPIĆ</t>
  </si>
  <si>
    <t xml:space="preserve">DRŽAVNI ARHIV U KARLOVCU</t>
  </si>
  <si>
    <t xml:space="preserve">LJ.ŠESTIĆA 5</t>
  </si>
  <si>
    <t xml:space="preserve">47000 KARLOVAC</t>
  </si>
  <si>
    <t xml:space="preserve">DRŽAVNI ARHIV U OSIJEKU</t>
  </si>
  <si>
    <t xml:space="preserve">KAMILA FIRINGERA 1</t>
  </si>
  <si>
    <t xml:space="preserve">31000 OSIJEK</t>
  </si>
  <si>
    <t xml:space="preserve">DRŽAVNI ARHIV U PAZINU</t>
  </si>
  <si>
    <t xml:space="preserve">VLADIMIRA NAZORA 3</t>
  </si>
  <si>
    <t xml:space="preserve">52000 PAZIN</t>
  </si>
  <si>
    <t xml:space="preserve">DRŽAVNI ARHIV U RIJECI</t>
  </si>
  <si>
    <t xml:space="preserve">PARK N. HOSTA 2</t>
  </si>
  <si>
    <t xml:space="preserve">51000 RIJEKA</t>
  </si>
  <si>
    <t xml:space="preserve">DRŽAVNI ARHIV U SISKU</t>
  </si>
  <si>
    <t xml:space="preserve">FRANKOPANSKA 21</t>
  </si>
  <si>
    <t xml:space="preserve">44000 SISAK</t>
  </si>
  <si>
    <t xml:space="preserve">DRŽAVNI ARHIV U SLAVONSKOM BRODU</t>
  </si>
  <si>
    <t xml:space="preserve">AUGUSTA CESARCA 1</t>
  </si>
  <si>
    <t xml:space="preserve">35000 SLAVONSKI BROD</t>
  </si>
  <si>
    <t xml:space="preserve">DRŽAVNI ARHIV U SPLITU</t>
  </si>
  <si>
    <t xml:space="preserve">GLAGOLJAŠKA 18</t>
  </si>
  <si>
    <t xml:space="preserve">21000 SPLIT</t>
  </si>
  <si>
    <t xml:space="preserve">DRŽAVNI ARHIV U ŠIBENIKU</t>
  </si>
  <si>
    <t xml:space="preserve">VELIMIRA ŠKORPIKA 5</t>
  </si>
  <si>
    <t xml:space="preserve">22000 ŠIBENIK</t>
  </si>
  <si>
    <t xml:space="preserve">DRŽAVNI ARHIV U VARAŽDINU</t>
  </si>
  <si>
    <t xml:space="preserve">TRSTENJAKOVA 7</t>
  </si>
  <si>
    <t xml:space="preserve">42000 VARAŽDIN</t>
  </si>
  <si>
    <t xml:space="preserve">DRŽAVNI ARHIV U VIROVITICI </t>
  </si>
  <si>
    <t xml:space="preserve">TRG BANA JOSIPA JELAČIĆA 24</t>
  </si>
  <si>
    <t xml:space="preserve">33000 VIROVITICA</t>
  </si>
  <si>
    <t xml:space="preserve">DRŽAVNI ARHIV U VUKOVARU </t>
  </si>
  <si>
    <t xml:space="preserve">ŽUPANIJSKA 66</t>
  </si>
  <si>
    <t xml:space="preserve">32000 VUKOVAR</t>
  </si>
  <si>
    <t xml:space="preserve">DRŽAVNI ARHIV U ZADRU</t>
  </si>
  <si>
    <t xml:space="preserve">R.BOŠKOVIĆA BB.</t>
  </si>
  <si>
    <t xml:space="preserve">23000 ZADAR</t>
  </si>
  <si>
    <t xml:space="preserve">DRŽAVNI ARHIV U ZAGREBU</t>
  </si>
  <si>
    <t xml:space="preserve">OPATIČKA 29</t>
  </si>
  <si>
    <t xml:space="preserve">HRVATSKI DRŽAVNI ARHIV</t>
  </si>
  <si>
    <t xml:space="preserve">MARULIĆEV TRG 2</t>
  </si>
  <si>
    <t xml:space="preserve">DRŽAVNI ARHIV ZA MEĐIMURJE </t>
  </si>
  <si>
    <t xml:space="preserve">ŠTRIGOVA 102</t>
  </si>
  <si>
    <t xml:space="preserve">40312 ŠTRIGOVA </t>
  </si>
  <si>
    <t xml:space="preserve">HRVATSKI MEMORIJALNO-DOKUMENTACIJSKI CENTAR DOMOVINSKOGA RATA</t>
  </si>
  <si>
    <t xml:space="preserve">MARULIĆEV TRG 21</t>
  </si>
  <si>
    <t xml:space="preserve">ARHEOLOŠKI MUZEJ ISTRE</t>
  </si>
  <si>
    <t xml:space="preserve">CARRARINA 3</t>
  </si>
  <si>
    <t xml:space="preserve">52100 PULA</t>
  </si>
  <si>
    <t xml:space="preserve">MUZEJI</t>
  </si>
  <si>
    <t xml:space="preserve">A780001</t>
  </si>
  <si>
    <t xml:space="preserve">ARHEOLOŠKI MUZEJ NARONA</t>
  </si>
  <si>
    <t xml:space="preserve">NARONSKI TRG 6</t>
  </si>
  <si>
    <t xml:space="preserve">20352 VID</t>
  </si>
  <si>
    <t xml:space="preserve">ARHEOLOŠKI MUZEJ OSIJEK</t>
  </si>
  <si>
    <t xml:space="preserve">TRG SV. TROJSTVA 2</t>
  </si>
  <si>
    <t xml:space="preserve">ARHEOLOŠKI MUZEJ U SPLITU</t>
  </si>
  <si>
    <t xml:space="preserve">ZRINSKO-FRANKOPANSKA 25</t>
  </si>
  <si>
    <t xml:space="preserve">ARHEOLOŠKI MUZEJ ZADAR</t>
  </si>
  <si>
    <t xml:space="preserve">TRG OPATICE ČIKE 1</t>
  </si>
  <si>
    <t xml:space="preserve">23000 ZADAR </t>
  </si>
  <si>
    <t xml:space="preserve">MUZEJI IVANA MEŠTROVIĆA </t>
  </si>
  <si>
    <t xml:space="preserve">ŠETALIŠTE IVANA MEŠTROVIĆA 46</t>
  </si>
  <si>
    <t xml:space="preserve">HRVATSKI MUZEJ NAIVNE UMJETNOSTI</t>
  </si>
  <si>
    <t xml:space="preserve">SV.ĆIRILA I METODA 3</t>
  </si>
  <si>
    <t xml:space="preserve">HRVATSKI POVIJESNI MUZEJ</t>
  </si>
  <si>
    <t xml:space="preserve">MATOŠEVA 9</t>
  </si>
  <si>
    <t xml:space="preserve">HRVATSKI ŠPORTSKI MUZEJ</t>
  </si>
  <si>
    <t xml:space="preserve">PRAŠKA 2</t>
  </si>
  <si>
    <t xml:space="preserve">ZBIRKA UMJETNINA ANTE I WILTRUDE TOPIĆ MIMARA </t>
  </si>
  <si>
    <t xml:space="preserve">ROOSEVELTOV TRG 5</t>
  </si>
  <si>
    <t xml:space="preserve">MODERNA GALERIJA</t>
  </si>
  <si>
    <t xml:space="preserve">A. HEBRANGA 1</t>
  </si>
  <si>
    <t xml:space="preserve">MUZEJ ANTIČKOG STAKLA ZADAR</t>
  </si>
  <si>
    <t xml:space="preserve">POLJANA ZEMALJSKOG ODBORA 1</t>
  </si>
  <si>
    <t xml:space="preserve">MUZEJ HRVATSKIH ARHEOLOŠKIH SPOMENIKA SPLIT</t>
  </si>
  <si>
    <t xml:space="preserve">GUNJAČA bb.</t>
  </si>
  <si>
    <t xml:space="preserve">MUZEJ SLAVONIJE OSIJEK</t>
  </si>
  <si>
    <t xml:space="preserve">TRG SVETOG TROJSTVA 6</t>
  </si>
  <si>
    <t xml:space="preserve">MUZEJ HRVATSKOG ZAGORJA</t>
  </si>
  <si>
    <t xml:space="preserve">SAMCI 64</t>
  </si>
  <si>
    <t xml:space="preserve">49245 GORNJA STUBICA</t>
  </si>
  <si>
    <t xml:space="preserve">MUZEJ VUČEDOLSKE KULTURE</t>
  </si>
  <si>
    <t xml:space="preserve">ARHEOLOŠKI LOKALITET VUČEDOL</t>
  </si>
  <si>
    <t xml:space="preserve">MUZEJSKI DOKUMENTACIJSKI CENTAR</t>
  </si>
  <si>
    <t xml:space="preserve">ILICA 4</t>
  </si>
  <si>
    <t xml:space="preserve">TIFLOLOŠKI MUZEJ</t>
  </si>
  <si>
    <t xml:space="preserve">AUGUSTA ŠENOE 34</t>
  </si>
  <si>
    <t xml:space="preserve">HRVATSKI MUZEJ TURIZMA</t>
  </si>
  <si>
    <t xml:space="preserve">PARK ANGIOLINA 1</t>
  </si>
  <si>
    <t xml:space="preserve">51410 OPATIJA</t>
  </si>
  <si>
    <t xml:space="preserve">MUZEJ APOKSIOMENA</t>
  </si>
  <si>
    <t xml:space="preserve">RIVA LOŠINJSKIH KAPETANA 13</t>
  </si>
  <si>
    <t xml:space="preserve">51550 MALI LOŠINJ</t>
  </si>
  <si>
    <t xml:space="preserve">GALERIJA KLOVIĆEVI DVORI</t>
  </si>
  <si>
    <t xml:space="preserve">JEZUITSKI TRG 4</t>
  </si>
  <si>
    <t xml:space="preserve">DVOR TRAKOŠČAN</t>
  </si>
  <si>
    <t xml:space="preserve">TRAKOŠČAN 1</t>
  </si>
  <si>
    <t xml:space="preserve">42253 BEDNJA</t>
  </si>
  <si>
    <t xml:space="preserve">SPOMEN PODRUČJE JASENOVAC</t>
  </si>
  <si>
    <t xml:space="preserve">BRAĆE RADIĆA 146</t>
  </si>
  <si>
    <t xml:space="preserve">44323 JASENOVAC</t>
  </si>
  <si>
    <t xml:space="preserve">ANSAMBL LADO</t>
  </si>
  <si>
    <t xml:space="preserve">TRG MARŠALA TITA 6A</t>
  </si>
  <si>
    <t xml:space="preserve">A836002</t>
  </si>
  <si>
    <t xml:space="preserve">HRVATSKI RESTAURATORSKI ZAVOD</t>
  </si>
  <si>
    <t xml:space="preserve">NIKE GRŠKOVIĆA 23</t>
  </si>
  <si>
    <t xml:space="preserve">A834001</t>
  </si>
  <si>
    <t xml:space="preserve">HRVATSKA KNJIŽNICA ZA SLIJEPE</t>
  </si>
  <si>
    <t xml:space="preserve">DRAŠKOVIĆEVA 80/1</t>
  </si>
  <si>
    <t xml:space="preserve">HRVATSKO NARODNO KAZALIŠTE</t>
  </si>
  <si>
    <t xml:space="preserve">A832002</t>
  </si>
  <si>
    <t xml:space="preserve">HRVATSKI AUDIOVIZUALNI CENTAR</t>
  </si>
  <si>
    <t xml:space="preserve">NOVA VES 18</t>
  </si>
  <si>
    <t xml:space="preserve">A785009</t>
  </si>
  <si>
    <t xml:space="preserve">MEĐUNARODNI CENTAR ZA PODVODNU ARHEOLOGIJU</t>
  </si>
  <si>
    <t xml:space="preserve">BOŽIDARA PETRANOVIĆA 1</t>
  </si>
  <si>
    <t xml:space="preserve">A843002</t>
  </si>
  <si>
    <t xml:space="preserve">Arheološka baština</t>
  </si>
  <si>
    <t xml:space="preserve">Časopisi</t>
  </si>
  <si>
    <t xml:space="preserve">Dramska umjetnost</t>
  </si>
  <si>
    <t xml:space="preserve">Glazbene i glazbeno-scenske umjetnosti</t>
  </si>
  <si>
    <t xml:space="preserve">Informatizacija</t>
  </si>
  <si>
    <t xml:space="preserve">Inovativne umjetničke i kulturne prakse</t>
  </si>
  <si>
    <t xml:space="preserve">KKT-Međunarodna kulturna djelatnost</t>
  </si>
  <si>
    <t xml:space="preserve">Književne manifestacije</t>
  </si>
  <si>
    <t xml:space="preserve">Književni programi knjižara</t>
  </si>
  <si>
    <t xml:space="preserve">Književno stvaralaštvo</t>
  </si>
  <si>
    <t xml:space="preserve">Knjižnična djelatnost</t>
  </si>
  <si>
    <t xml:space="preserve">Kulturno - umjetnički amaterizam</t>
  </si>
  <si>
    <t xml:space="preserve">Međunarodna kulturna suradnja</t>
  </si>
  <si>
    <t xml:space="preserve">Monografije u kulturi i umjetnosti</t>
  </si>
  <si>
    <t xml:space="preserve">Muzejska djelatnost</t>
  </si>
  <si>
    <t xml:space="preserve">Nepokretna kulturna dobra</t>
  </si>
  <si>
    <t xml:space="preserve">Otkup knjiga</t>
  </si>
  <si>
    <t xml:space="preserve">Poduzetništvo u kulturi</t>
  </si>
  <si>
    <t xml:space="preserve">Pokretna kulturna dobra</t>
  </si>
  <si>
    <t xml:space="preserve">Potpora knjizi</t>
  </si>
  <si>
    <t xml:space="preserve">Razvoj publike u kulturi</t>
  </si>
  <si>
    <t xml:space="preserve">Redovna djelatnost</t>
  </si>
  <si>
    <t xml:space="preserve">Ruksak (pun) kulture</t>
  </si>
  <si>
    <t xml:space="preserve">Vizualne umjetnosti</t>
  </si>
  <si>
    <t xml:space="preserve">Zaštite i očuvanja nematerijalnih kulturnih dobara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</si>
</sst>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0000000000"/>
    <numFmt numFmtId="166" formatCode="@"/>
    <numFmt numFmtId="167" formatCode="#,##0.00"/>
    <numFmt numFmtId="168" formatCode="D/M/YYYY"/>
    <numFmt numFmtId="169" formatCode="#,##0"/>
    <numFmt numFmtId="170" formatCode="#\."/>
    <numFmt numFmtId="171" formatCode="0"/>
    <numFmt numFmtId="172" formatCode="00000000"/>
  </numFmts>
  <fonts count="3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 val="single"/>
      <sz val="11"/>
      <color rgb="FF0563C1"/>
      <name val="Calibri"/>
      <family val="2"/>
      <charset val="238"/>
    </font>
    <font>
      <b val="true"/>
      <sz val="18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 val="true"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2"/>
      <color rgb="FF000000"/>
      <name val="Arial"/>
      <family val="2"/>
      <charset val="238"/>
    </font>
    <font>
      <b val="true"/>
      <sz val="12"/>
      <color rgb="FF000000"/>
      <name val="Arial"/>
      <family val="2"/>
      <charset val="238"/>
    </font>
    <font>
      <u val="single"/>
      <sz val="12"/>
      <color rgb="FF0563C1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 val="true"/>
      <sz val="10"/>
      <color rgb="FF000000"/>
      <name val="Arial"/>
      <family val="2"/>
      <charset val="238"/>
    </font>
    <font>
      <b val="true"/>
      <sz val="9"/>
      <color rgb="FF000000"/>
      <name val="Calibri"/>
      <family val="2"/>
      <charset val="238"/>
    </font>
    <font>
      <b val="true"/>
      <sz val="9"/>
      <color rgb="FF000000"/>
      <name val="Arial"/>
      <family val="2"/>
      <charset val="238"/>
    </font>
    <font>
      <b val="true"/>
      <sz val="8"/>
      <color rgb="FF000000"/>
      <name val="Arial"/>
      <family val="2"/>
      <charset val="238"/>
    </font>
    <font>
      <b val="true"/>
      <sz val="8"/>
      <name val="Arial Narrow"/>
      <family val="2"/>
      <charset val="238"/>
    </font>
    <font>
      <b val="true"/>
      <sz val="8"/>
      <color rgb="FF000000"/>
      <name val="Arial Narrow"/>
      <family val="2"/>
      <charset val="238"/>
    </font>
    <font>
      <b val="true"/>
      <sz val="10"/>
      <color rgb="FFFF0000"/>
      <name val="Arial Narrow"/>
      <family val="2"/>
      <charset val="238"/>
    </font>
    <font>
      <b val="true"/>
      <sz val="11"/>
      <color rgb="FFFF0000"/>
      <name val="Arial Narrow"/>
      <family val="2"/>
      <charset val="238"/>
    </font>
    <font>
      <sz val="8"/>
      <color rgb="FF000000"/>
      <name val="Arial Narrow"/>
      <family val="2"/>
      <charset val="238"/>
    </font>
    <font>
      <b val="true"/>
      <sz val="11"/>
      <color rgb="FF0070C0"/>
      <name val="Arial Narrow"/>
      <family val="2"/>
      <charset val="238"/>
    </font>
    <font>
      <b val="true"/>
      <sz val="10"/>
      <color rgb="FF0070C0"/>
      <name val="Arial Narrow"/>
      <family val="2"/>
      <charset val="238"/>
    </font>
    <font>
      <b val="true"/>
      <sz val="11"/>
      <name val="Arial Narrow"/>
      <family val="2"/>
      <charset val="238"/>
    </font>
    <font>
      <b val="true"/>
      <sz val="11"/>
      <color rgb="FF000000"/>
      <name val="Arial Narrow"/>
      <family val="2"/>
      <charset val="238"/>
    </font>
    <font>
      <b val="true"/>
      <sz val="10"/>
      <name val="Arial Narrow"/>
      <family val="2"/>
      <charset val="238"/>
    </font>
    <font>
      <b val="true"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8CBAD"/>
        <bgColor rgb="FFD0CECE"/>
      </patternFill>
    </fill>
    <fill>
      <patternFill patternType="solid">
        <fgColor rgb="FFE7E6E6"/>
        <bgColor rgb="FFD9D9D9"/>
      </patternFill>
    </fill>
    <fill>
      <patternFill patternType="solid">
        <fgColor rgb="FFCCFFFF"/>
        <bgColor rgb="FFCCFFFF"/>
      </patternFill>
    </fill>
    <fill>
      <patternFill patternType="solid">
        <fgColor rgb="FFD9D9D9"/>
        <bgColor rgb="FFD0CECE"/>
      </patternFill>
    </fill>
    <fill>
      <patternFill patternType="solid">
        <fgColor rgb="FFD0CECE"/>
        <bgColor rgb="FFD9D9D9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double"/>
      <right style="thin"/>
      <top style="double"/>
      <bottom style="hair"/>
      <diagonal/>
    </border>
    <border diagonalUp="false" diagonalDown="false">
      <left style="thin"/>
      <right style="double"/>
      <top style="double"/>
      <bottom style="hair"/>
      <diagonal/>
    </border>
    <border diagonalUp="false" diagonalDown="false">
      <left style="thin"/>
      <right style="thin"/>
      <top style="double"/>
      <bottom style="hair"/>
      <diagonal/>
    </border>
    <border diagonalUp="false" diagonalDown="false">
      <left style="thin"/>
      <right/>
      <top/>
      <bottom/>
      <diagonal/>
    </border>
    <border diagonalUp="false" diagonalDown="false">
      <left style="double"/>
      <right style="thin"/>
      <top/>
      <bottom style="hair"/>
      <diagonal/>
    </border>
    <border diagonalUp="false" diagonalDown="false">
      <left style="thin"/>
      <right style="double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2" fillId="3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3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11" fillId="3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6" fontId="11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3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11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left" vertical="center" textRotation="0" wrapText="false" indent="1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5" fontId="16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7" fontId="16" fillId="0" borderId="0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1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7" fontId="19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19" fillId="3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0" fillId="4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4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4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4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4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0" fillId="4" borderId="1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16" fillId="0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8" fontId="16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5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3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5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25" fillId="5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26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7" fillId="5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8" fillId="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6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30" fillId="6" borderId="1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30" fillId="6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30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1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33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33" fillId="0" borderId="2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3" fillId="0" borderId="21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72" fontId="33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18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72" fontId="33" fillId="0" borderId="21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72" fontId="33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33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3" fillId="0" borderId="21" xfId="21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33" fillId="0" borderId="0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  <cellStyle name="Excel Built-in Explanatory Text" xfId="21" builtinId="53" customBuiltin="true"/>
  </cellStyles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361800</xdr:colOff>
      <xdr:row>0</xdr:row>
      <xdr:rowOff>38160</xdr:rowOff>
    </xdr:from>
    <xdr:to>
      <xdr:col>5</xdr:col>
      <xdr:colOff>104400</xdr:colOff>
      <xdr:row>6</xdr:row>
      <xdr:rowOff>94320</xdr:rowOff>
    </xdr:to>
    <xdr:pic>
      <xdr:nvPicPr>
        <xdr:cNvPr id="0" name="Slika 1" descr=""/>
        <xdr:cNvPicPr/>
      </xdr:nvPicPr>
      <xdr:blipFill>
        <a:blip r:embed="rId1"/>
        <a:stretch/>
      </xdr:blipFill>
      <xdr:spPr>
        <a:xfrm>
          <a:off x="2356200" y="38160"/>
          <a:ext cx="1072080" cy="11991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98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A42" activeCellId="0" sqref="A42"/>
    </sheetView>
  </sheetViews>
  <sheetFormatPr defaultRowHeight="15" zeroHeight="false" outlineLevelRow="0" outlineLevelCol="0"/>
  <cols>
    <col collapsed="false" customWidth="true" hidden="false" outlineLevel="0" max="8" min="1" style="1" width="9.42"/>
    <col collapsed="false" customWidth="true" hidden="false" outlineLevel="0" max="1025" min="9" style="1" width="9.13"/>
  </cols>
  <sheetData>
    <row r="1" customFormat="false" ht="15" hidden="false" customHeight="true" outlineLevel="0" collapsed="false">
      <c r="A1" s="2"/>
    </row>
    <row r="2" customFormat="false" ht="15" hidden="false" customHeight="false" outlineLevel="0" collapsed="false">
      <c r="A2" s="2"/>
    </row>
    <row r="3" customFormat="false" ht="15" hidden="false" customHeight="false" outlineLevel="0" collapsed="false">
      <c r="A3" s="2"/>
    </row>
    <row r="4" customFormat="false" ht="15" hidden="false" customHeight="false" outlineLevel="0" collapsed="false">
      <c r="A4" s="2"/>
    </row>
    <row r="5" customFormat="false" ht="15" hidden="false" customHeight="false" outlineLevel="0" collapsed="false">
      <c r="A5" s="3"/>
    </row>
    <row r="6" customFormat="false" ht="15" hidden="false" customHeight="false" outlineLevel="0" collapsed="false">
      <c r="A6" s="4"/>
    </row>
    <row r="9" customFormat="false" ht="28.5" hidden="false" customHeight="true" outlineLevel="0" collapsed="false">
      <c r="A9" s="5" t="s">
        <v>0</v>
      </c>
      <c r="B9" s="5"/>
      <c r="C9" s="5"/>
      <c r="D9" s="5"/>
      <c r="E9" s="5"/>
      <c r="F9" s="5"/>
      <c r="G9" s="5"/>
      <c r="H9" s="5"/>
      <c r="I9" s="5"/>
    </row>
    <row r="10" customFormat="false" ht="29.25" hidden="false" customHeight="true" outlineLevel="0" collapsed="false">
      <c r="A10" s="5" t="s">
        <v>1</v>
      </c>
      <c r="B10" s="5"/>
      <c r="C10" s="5"/>
      <c r="D10" s="5"/>
      <c r="E10" s="5"/>
      <c r="F10" s="5"/>
      <c r="G10" s="5"/>
      <c r="H10" s="5"/>
      <c r="I10" s="5"/>
    </row>
    <row r="11" customFormat="false" ht="27.75" hidden="false" customHeight="true" outlineLevel="0" collapsed="false">
      <c r="A11" s="5" t="s">
        <v>2</v>
      </c>
      <c r="B11" s="5"/>
      <c r="C11" s="5"/>
      <c r="D11" s="5"/>
      <c r="E11" s="5"/>
      <c r="F11" s="5"/>
      <c r="G11" s="5"/>
      <c r="H11" s="5"/>
      <c r="I11" s="5"/>
    </row>
    <row r="12" customFormat="false" ht="18" hidden="false" customHeight="false" outlineLevel="0" collapsed="false">
      <c r="E12" s="6"/>
    </row>
    <row r="13" customFormat="false" ht="15.75" hidden="false" customHeight="false" outlineLevel="0" collapsed="false"/>
    <row r="14" customFormat="false" ht="20.25" hidden="false" customHeight="false" outlineLevel="0" collapsed="false">
      <c r="A14" s="7" t="s">
        <v>3</v>
      </c>
      <c r="B14" s="7"/>
      <c r="C14" s="7"/>
      <c r="D14" s="8" t="n">
        <v>13768042762</v>
      </c>
      <c r="E14" s="8"/>
      <c r="F14" s="9"/>
      <c r="G14" s="9"/>
      <c r="H14" s="9"/>
      <c r="I14" s="9"/>
    </row>
    <row r="15" customFormat="false" ht="16.5" hidden="false" customHeight="false" outlineLevel="0" collapsed="false">
      <c r="A15" s="7"/>
      <c r="B15" s="7"/>
      <c r="C15" s="7"/>
      <c r="D15" s="9"/>
      <c r="E15" s="9"/>
      <c r="F15" s="9"/>
      <c r="G15" s="9"/>
      <c r="H15" s="9"/>
      <c r="I15" s="9"/>
    </row>
    <row r="16" customFormat="false" ht="15.75" hidden="false" customHeight="false" outlineLevel="0" collapsed="false">
      <c r="A16" s="10" t="s">
        <v>4</v>
      </c>
      <c r="B16" s="10"/>
      <c r="C16" s="10"/>
      <c r="D16" s="11" t="str">
        <f aca="false">+VLOOKUP($D$14,'Registar proračunskih korisnika'!B:D,3,0)</f>
        <v>DRŽAVNI ARHIV ZA MEĐIMURJE</v>
      </c>
      <c r="E16" s="12"/>
      <c r="F16" s="12"/>
      <c r="G16" s="12"/>
      <c r="H16" s="12"/>
      <c r="I16" s="9"/>
    </row>
    <row r="17" customFormat="false" ht="15.75" hidden="false" customHeight="false" outlineLevel="0" collapsed="false">
      <c r="A17" s="10" t="s">
        <v>5</v>
      </c>
      <c r="B17" s="10"/>
      <c r="C17" s="10"/>
      <c r="D17" s="11" t="str">
        <f aca="false">+VLOOKUP($D$14,'Registar proračunskih korisnika'!B:E,4,0)</f>
        <v>ŠTRIGOVA 102</v>
      </c>
      <c r="E17" s="12"/>
      <c r="F17" s="12"/>
      <c r="G17" s="12"/>
      <c r="H17" s="12"/>
      <c r="I17" s="9"/>
    </row>
    <row r="18" customFormat="false" ht="15.75" hidden="false" customHeight="false" outlineLevel="0" collapsed="false">
      <c r="A18" s="10" t="s">
        <v>6</v>
      </c>
      <c r="B18" s="10"/>
      <c r="C18" s="10"/>
      <c r="D18" s="11" t="str">
        <f aca="false">+VLOOKUP($D$14,'Registar proračunskih korisnika'!B:F,5,0)</f>
        <v>40312 ŠTRIGOVA</v>
      </c>
      <c r="E18" s="12"/>
      <c r="F18" s="12"/>
      <c r="G18" s="12"/>
      <c r="H18" s="12"/>
      <c r="I18" s="9"/>
    </row>
    <row r="19" customFormat="false" ht="15.75" hidden="false" customHeight="false" outlineLevel="0" collapsed="false">
      <c r="A19" s="10" t="s">
        <v>7</v>
      </c>
      <c r="B19" s="10"/>
      <c r="C19" s="10"/>
      <c r="D19" s="11" t="n">
        <f aca="false">+VLOOKUP($D$14,'Registar proračunskih korisnika'!B:G,6,0)</f>
        <v>2326086</v>
      </c>
      <c r="E19" s="12"/>
      <c r="F19" s="12"/>
      <c r="G19" s="12"/>
      <c r="H19" s="12"/>
      <c r="I19" s="9"/>
    </row>
    <row r="20" customFormat="false" ht="15.75" hidden="false" customHeight="false" outlineLevel="0" collapsed="false">
      <c r="A20" s="13"/>
      <c r="B20" s="13"/>
      <c r="C20" s="13" t="s">
        <v>8</v>
      </c>
      <c r="D20" s="11" t="n">
        <f aca="false">+VLOOKUP($D$14,'Registar proračunskih korisnika'!B:D,2,0)</f>
        <v>43644</v>
      </c>
      <c r="E20" s="14"/>
      <c r="F20" s="14"/>
      <c r="G20" s="14"/>
      <c r="H20" s="14"/>
      <c r="I20" s="9"/>
    </row>
    <row r="21" customFormat="false" ht="15.75" hidden="false" customHeight="false" outlineLevel="0" collapsed="false">
      <c r="A21" s="13"/>
      <c r="B21" s="13"/>
      <c r="C21" s="13" t="s">
        <v>9</v>
      </c>
      <c r="D21" s="11" t="str">
        <f aca="false">+VLOOKUP($D$14,'Registar proračunskih korisnika'!B:J,9,0)</f>
        <v>A565028</v>
      </c>
      <c r="E21" s="11"/>
      <c r="F21" s="11"/>
      <c r="G21" s="11"/>
      <c r="H21" s="11"/>
      <c r="I21" s="9"/>
    </row>
    <row r="22" customFormat="false" ht="15.75" hidden="false" customHeight="false" outlineLevel="0" collapsed="false">
      <c r="A22" s="15"/>
      <c r="B22" s="15"/>
      <c r="C22" s="15"/>
      <c r="D22" s="16"/>
      <c r="E22" s="9"/>
      <c r="F22" s="9"/>
      <c r="G22" s="9"/>
      <c r="H22" s="9"/>
      <c r="I22" s="9"/>
    </row>
    <row r="23" customFormat="false" ht="15.75" hidden="false" customHeight="false" outlineLevel="0" collapsed="false">
      <c r="A23" s="15"/>
      <c r="B23" s="15"/>
      <c r="C23" s="15"/>
      <c r="D23" s="16"/>
      <c r="E23" s="9"/>
      <c r="F23" s="9"/>
      <c r="G23" s="9"/>
      <c r="H23" s="9"/>
      <c r="I23" s="9"/>
    </row>
    <row r="24" customFormat="false" ht="15.75" hidden="false" customHeight="false" outlineLevel="0" collapsed="false">
      <c r="A24" s="15"/>
      <c r="B24" s="15"/>
      <c r="C24" s="15"/>
      <c r="D24" s="16"/>
      <c r="E24" s="9"/>
      <c r="F24" s="9"/>
      <c r="G24" s="9"/>
      <c r="H24" s="9"/>
      <c r="I24" s="9"/>
    </row>
    <row r="25" customFormat="false" ht="15.75" hidden="false" customHeight="false" outlineLevel="0" collapsed="false">
      <c r="A25" s="15"/>
      <c r="B25" s="15"/>
      <c r="C25" s="15"/>
      <c r="D25" s="16"/>
      <c r="E25" s="9"/>
      <c r="F25" s="9"/>
      <c r="G25" s="9"/>
      <c r="H25" s="9"/>
      <c r="I25" s="9"/>
    </row>
    <row r="26" customFormat="false" ht="15.75" hidden="false" customHeight="false" outlineLevel="0" collapsed="false">
      <c r="A26" s="9"/>
      <c r="B26" s="9"/>
      <c r="C26" s="9"/>
      <c r="D26" s="16"/>
      <c r="E26" s="9"/>
      <c r="F26" s="9"/>
      <c r="G26" s="9"/>
      <c r="H26" s="9"/>
      <c r="I26" s="9"/>
    </row>
    <row r="27" customFormat="false" ht="15.75" hidden="false" customHeight="false" outlineLevel="0" collapsed="false">
      <c r="A27" s="17" t="s">
        <v>10</v>
      </c>
      <c r="B27" s="17"/>
      <c r="C27" s="17"/>
      <c r="D27" s="17"/>
      <c r="E27" s="9"/>
      <c r="F27" s="9"/>
      <c r="G27" s="9"/>
      <c r="H27" s="9"/>
      <c r="I27" s="9"/>
    </row>
    <row r="28" customFormat="false" ht="15.75" hidden="false" customHeight="false" outlineLevel="0" collapsed="false">
      <c r="A28" s="17"/>
      <c r="B28" s="17"/>
      <c r="C28" s="17"/>
      <c r="D28" s="17"/>
      <c r="E28" s="9"/>
      <c r="F28" s="9"/>
      <c r="G28" s="9"/>
      <c r="H28" s="9"/>
      <c r="I28" s="9"/>
    </row>
    <row r="29" customFormat="false" ht="15.75" hidden="false" customHeight="false" outlineLevel="0" collapsed="false">
      <c r="A29" s="9"/>
      <c r="B29" s="15" t="s">
        <v>11</v>
      </c>
      <c r="C29" s="18" t="s">
        <v>12</v>
      </c>
      <c r="D29" s="19"/>
      <c r="E29" s="19"/>
      <c r="F29" s="19"/>
      <c r="G29" s="19"/>
      <c r="H29" s="19"/>
      <c r="I29" s="9"/>
    </row>
    <row r="30" customFormat="false" ht="15.75" hidden="false" customHeight="false" outlineLevel="0" collapsed="false">
      <c r="A30" s="9"/>
      <c r="B30" s="15" t="s">
        <v>13</v>
      </c>
      <c r="C30" s="20" t="s">
        <v>14</v>
      </c>
      <c r="D30" s="21"/>
      <c r="E30" s="21"/>
      <c r="F30" s="21"/>
      <c r="G30" s="21"/>
      <c r="H30" s="21"/>
      <c r="I30" s="9"/>
    </row>
    <row r="31" customFormat="false" ht="15" hidden="false" customHeight="false" outlineLevel="0" collapsed="false">
      <c r="A31" s="9"/>
      <c r="B31" s="15" t="s">
        <v>15</v>
      </c>
      <c r="C31" s="22" t="s">
        <v>16</v>
      </c>
      <c r="D31" s="21"/>
      <c r="E31" s="21"/>
      <c r="F31" s="21"/>
      <c r="G31" s="21"/>
      <c r="H31" s="21"/>
      <c r="I31" s="9"/>
    </row>
    <row r="32" customFormat="false" ht="15.75" hidden="false" customHeight="false" outlineLevel="0" collapsed="false">
      <c r="A32" s="9"/>
      <c r="B32" s="9"/>
      <c r="C32" s="9"/>
      <c r="D32" s="9"/>
      <c r="E32" s="9"/>
      <c r="F32" s="9"/>
      <c r="G32" s="9"/>
      <c r="H32" s="9"/>
      <c r="I32" s="9"/>
    </row>
    <row r="33" customFormat="false" ht="15.75" hidden="false" customHeight="false" outlineLevel="0" collapsed="false">
      <c r="A33" s="9"/>
      <c r="B33" s="9"/>
      <c r="C33" s="9"/>
      <c r="D33" s="9"/>
      <c r="E33" s="9"/>
      <c r="F33" s="9"/>
      <c r="G33" s="9"/>
      <c r="H33" s="9"/>
      <c r="I33" s="9"/>
    </row>
    <row r="34" customFormat="false" ht="15.75" hidden="false" customHeight="false" outlineLevel="0" collapsed="false">
      <c r="A34" s="9"/>
      <c r="B34" s="9"/>
      <c r="C34" s="9"/>
      <c r="D34" s="9"/>
      <c r="E34" s="9"/>
      <c r="F34" s="9"/>
      <c r="G34" s="9"/>
      <c r="H34" s="9"/>
      <c r="I34" s="9"/>
    </row>
    <row r="35" customFormat="false" ht="15.75" hidden="false" customHeight="false" outlineLevel="0" collapsed="false">
      <c r="A35" s="9"/>
      <c r="B35" s="9"/>
      <c r="C35" s="9"/>
      <c r="D35" s="9"/>
      <c r="E35" s="9"/>
      <c r="F35" s="9"/>
      <c r="G35" s="9"/>
      <c r="H35" s="9"/>
      <c r="I35" s="9"/>
    </row>
    <row r="36" customFormat="false" ht="15.75" hidden="false" customHeight="false" outlineLevel="0" collapsed="false">
      <c r="A36" s="9"/>
      <c r="B36" s="9"/>
      <c r="C36" s="9"/>
      <c r="D36" s="9"/>
      <c r="E36" s="23"/>
      <c r="F36" s="24" t="s">
        <v>17</v>
      </c>
      <c r="G36" s="24"/>
      <c r="H36" s="24"/>
      <c r="I36" s="24"/>
    </row>
    <row r="37" customFormat="false" ht="15.75" hidden="false" customHeight="false" outlineLevel="0" collapsed="false">
      <c r="A37" s="9"/>
      <c r="B37" s="9"/>
      <c r="C37" s="9"/>
      <c r="D37" s="9"/>
      <c r="E37" s="9"/>
      <c r="F37" s="9"/>
      <c r="G37" s="9"/>
      <c r="H37" s="9"/>
      <c r="I37" s="9"/>
    </row>
    <row r="38" customFormat="false" ht="15.75" hidden="false" customHeight="false" outlineLevel="0" collapsed="false">
      <c r="A38" s="9"/>
      <c r="B38" s="9"/>
      <c r="C38" s="9"/>
      <c r="D38" s="9"/>
      <c r="E38" s="25"/>
      <c r="F38" s="26" t="str">
        <f aca="false">+C29</f>
        <v>JURICA CESAR</v>
      </c>
      <c r="G38" s="26"/>
      <c r="H38" s="26"/>
      <c r="I38" s="26"/>
    </row>
    <row r="39" customFormat="false" ht="15.75" hidden="false" customHeight="false" outlineLevel="0" collapsed="false">
      <c r="A39" s="9"/>
      <c r="B39" s="9"/>
      <c r="C39" s="9"/>
      <c r="D39" s="9"/>
      <c r="E39" s="9"/>
      <c r="F39" s="9"/>
      <c r="G39" s="9"/>
      <c r="H39" s="9"/>
      <c r="I39" s="9"/>
    </row>
    <row r="40" customFormat="false" ht="15.75" hidden="false" customHeight="false" outlineLevel="0" collapsed="false">
      <c r="A40" s="9"/>
      <c r="B40" s="9"/>
      <c r="C40" s="9"/>
      <c r="D40" s="9"/>
      <c r="E40" s="9"/>
      <c r="F40" s="16"/>
      <c r="G40" s="16"/>
      <c r="H40" s="16"/>
      <c r="I40" s="16"/>
    </row>
    <row r="41" customFormat="false" ht="15.75" hidden="false" customHeight="false" outlineLevel="0" collapsed="false">
      <c r="A41" s="9"/>
      <c r="B41" s="9"/>
      <c r="C41" s="9"/>
      <c r="D41" s="9"/>
      <c r="E41" s="9"/>
      <c r="F41" s="16"/>
      <c r="G41" s="16"/>
      <c r="H41" s="16"/>
      <c r="I41" s="16"/>
    </row>
    <row r="42" customFormat="false" ht="15.75" hidden="false" customHeight="false" outlineLevel="0" collapsed="false">
      <c r="A42" s="9"/>
      <c r="B42" s="9"/>
      <c r="C42" s="9"/>
      <c r="D42" s="9"/>
      <c r="E42" s="9"/>
      <c r="F42" s="9"/>
      <c r="G42" s="9"/>
      <c r="H42" s="9"/>
      <c r="I42" s="9"/>
    </row>
    <row r="43" customFormat="false" ht="15.75" hidden="false" customHeight="false" outlineLevel="0" collapsed="false">
      <c r="A43" s="17" t="s">
        <v>18</v>
      </c>
      <c r="B43" s="9"/>
      <c r="C43" s="9"/>
      <c r="D43" s="9"/>
      <c r="E43" s="9"/>
      <c r="F43" s="9"/>
      <c r="G43" s="9"/>
      <c r="H43" s="9"/>
      <c r="I43" s="9"/>
    </row>
    <row r="44" customFormat="false" ht="15.75" hidden="false" customHeight="false" outlineLevel="0" collapsed="false">
      <c r="A44" s="27" t="s">
        <v>19</v>
      </c>
      <c r="B44" s="9"/>
      <c r="C44" s="9"/>
      <c r="D44" s="9"/>
      <c r="E44" s="9"/>
      <c r="F44" s="9"/>
      <c r="G44" s="9"/>
      <c r="H44" s="9"/>
      <c r="I44" s="9"/>
    </row>
    <row r="45" customFormat="false" ht="15.75" hidden="false" customHeight="false" outlineLevel="0" collapsed="false">
      <c r="A45" s="27" t="s">
        <v>20</v>
      </c>
      <c r="B45" s="9"/>
      <c r="C45" s="9"/>
      <c r="D45" s="9"/>
      <c r="E45" s="9"/>
      <c r="F45" s="9"/>
      <c r="G45" s="9"/>
      <c r="H45" s="9"/>
      <c r="I45" s="9"/>
    </row>
    <row r="46" customFormat="false" ht="15.75" hidden="false" customHeight="false" outlineLevel="0" collapsed="false"/>
    <row r="57" customFormat="false" ht="13.5" hidden="false" customHeight="true" outlineLevel="0" collapsed="false"/>
    <row r="58" customFormat="false" ht="38.25" hidden="false" customHeight="true" outlineLevel="0" collapsed="false"/>
    <row r="59" customFormat="false" ht="51" hidden="false" customHeight="true" outlineLevel="0" collapsed="false"/>
    <row r="60" customFormat="false" ht="28.35" hidden="false" customHeight="true" outlineLevel="0" collapsed="false"/>
    <row r="61" customFormat="false" ht="51" hidden="false" customHeight="true" outlineLevel="0" collapsed="false"/>
    <row r="62" customFormat="false" ht="28.35" hidden="false" customHeight="true" outlineLevel="0" collapsed="false"/>
    <row r="63" customFormat="false" ht="51" hidden="false" customHeight="true" outlineLevel="0" collapsed="false"/>
    <row r="64" customFormat="false" ht="28.35" hidden="false" customHeight="true" outlineLevel="0" collapsed="false"/>
    <row r="65" customFormat="false" ht="51" hidden="false" customHeight="true" outlineLevel="0" collapsed="false"/>
    <row r="66" customFormat="false" ht="28.35" hidden="false" customHeight="true" outlineLevel="0" collapsed="false"/>
    <row r="67" customFormat="false" ht="51" hidden="false" customHeight="true" outlineLevel="0" collapsed="false"/>
    <row r="68" customFormat="false" ht="28.35" hidden="false" customHeight="true" outlineLevel="0" collapsed="false"/>
    <row r="69" customFormat="false" ht="51" hidden="false" customHeight="true" outlineLevel="0" collapsed="false"/>
    <row r="70" customFormat="false" ht="28.35" hidden="false" customHeight="true" outlineLevel="0" collapsed="false"/>
    <row r="71" customFormat="false" ht="51" hidden="false" customHeight="true" outlineLevel="0" collapsed="false"/>
    <row r="72" customFormat="false" ht="28.35" hidden="false" customHeight="true" outlineLevel="0" collapsed="false"/>
    <row r="73" customFormat="false" ht="51" hidden="false" customHeight="true" outlineLevel="0" collapsed="false"/>
    <row r="74" customFormat="false" ht="28.35" hidden="false" customHeight="true" outlineLevel="0" collapsed="false"/>
    <row r="75" customFormat="false" ht="19.5" hidden="false" customHeight="true" outlineLevel="0" collapsed="false"/>
    <row r="76" customFormat="false" ht="39" hidden="false" customHeight="true" outlineLevel="0" collapsed="false"/>
    <row r="77" customFormat="false" ht="51" hidden="false" customHeight="true" outlineLevel="0" collapsed="false"/>
    <row r="78" customFormat="false" ht="28.35" hidden="false" customHeight="true" outlineLevel="0" collapsed="false"/>
    <row r="79" customFormat="false" ht="51" hidden="false" customHeight="true" outlineLevel="0" collapsed="false"/>
    <row r="80" customFormat="false" ht="28.35" hidden="false" customHeight="true" outlineLevel="0" collapsed="false"/>
    <row r="81" customFormat="false" ht="51" hidden="false" customHeight="true" outlineLevel="0" collapsed="false"/>
    <row r="82" customFormat="false" ht="28.35" hidden="false" customHeight="true" outlineLevel="0" collapsed="false"/>
    <row r="83" customFormat="false" ht="51" hidden="false" customHeight="true" outlineLevel="0" collapsed="false"/>
    <row r="84" customFormat="false" ht="28.35" hidden="false" customHeight="true" outlineLevel="0" collapsed="false"/>
    <row r="85" customFormat="false" ht="51" hidden="false" customHeight="true" outlineLevel="0" collapsed="false"/>
    <row r="86" customFormat="false" ht="28.35" hidden="false" customHeight="true" outlineLevel="0" collapsed="false"/>
    <row r="87" customFormat="false" ht="51" hidden="false" customHeight="true" outlineLevel="0" collapsed="false"/>
    <row r="88" customFormat="false" ht="28.35" hidden="false" customHeight="true" outlineLevel="0" collapsed="false"/>
    <row r="89" customFormat="false" ht="51" hidden="false" customHeight="true" outlineLevel="0" collapsed="false"/>
    <row r="90" customFormat="false" ht="28.35" hidden="false" customHeight="true" outlineLevel="0" collapsed="false"/>
    <row r="91" customFormat="false" ht="51" hidden="false" customHeight="true" outlineLevel="0" collapsed="false"/>
    <row r="92" customFormat="false" ht="28.35" hidden="false" customHeight="true" outlineLevel="0" collapsed="false"/>
    <row r="93" customFormat="false" ht="51" hidden="false" customHeight="true" outlineLevel="0" collapsed="false"/>
    <row r="94" customFormat="false" ht="19.5" hidden="false" customHeight="true" outlineLevel="0" collapsed="false"/>
    <row r="95" customFormat="false" ht="15" hidden="false" customHeight="true" outlineLevel="0" collapsed="false"/>
    <row r="98" customFormat="false" ht="18.75" hidden="false" customHeight="true" outlineLevel="0" collapsed="false"/>
  </sheetData>
  <sheetProtection sheet="true" objects="true" scenarios="true"/>
  <mergeCells count="12">
    <mergeCell ref="A9:I9"/>
    <mergeCell ref="A10:I10"/>
    <mergeCell ref="A11:I11"/>
    <mergeCell ref="A14:C14"/>
    <mergeCell ref="D14:E14"/>
    <mergeCell ref="A15:C15"/>
    <mergeCell ref="A16:C16"/>
    <mergeCell ref="A17:C17"/>
    <mergeCell ref="A18:C18"/>
    <mergeCell ref="A19:C19"/>
    <mergeCell ref="F36:I36"/>
    <mergeCell ref="F38:I38"/>
  </mergeCells>
  <dataValidations count="1">
    <dataValidation allowBlank="true" error="Upisani email je pogrešan jer ili sadrži razmak ili ne sadrži @." errorTitle="Krivi email" operator="equal" showDropDown="false" showErrorMessage="true" showInputMessage="true" sqref="C31" type="none">
      <formula1>0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G14"/>
  <sheetViews>
    <sheetView showFormulas="false" showGridLines="true" showRowColHeaders="true" showZeros="true" rightToLeft="false" tabSelected="false" showOutlineSymbols="true" defaultGridColor="true" view="normal" topLeftCell="A6" colorId="64" zoomScale="90" zoomScaleNormal="90" zoomScalePageLayoutView="100" workbookViewId="0">
      <selection pane="topLeft" activeCell="G10" activeCellId="0" sqref="G10"/>
    </sheetView>
  </sheetViews>
  <sheetFormatPr defaultRowHeight="12.75" zeroHeight="false" outlineLevelRow="0" outlineLevelCol="0"/>
  <cols>
    <col collapsed="false" customWidth="true" hidden="false" outlineLevel="0" max="1" min="1" style="28" width="13.29"/>
    <col collapsed="false" customWidth="true" hidden="false" outlineLevel="0" max="2" min="2" style="29" width="11.57"/>
    <col collapsed="false" customWidth="true" hidden="false" outlineLevel="0" max="3" min="3" style="30" width="19.57"/>
    <col collapsed="false" customWidth="true" hidden="false" outlineLevel="0" max="4" min="4" style="29" width="52.85"/>
    <col collapsed="false" customWidth="true" hidden="false" outlineLevel="0" max="5" min="5" style="29" width="12.14"/>
    <col collapsed="false" customWidth="true" hidden="false" outlineLevel="0" max="6" min="6" style="29" width="12.86"/>
    <col collapsed="false" customWidth="true" hidden="false" outlineLevel="0" max="7" min="7" style="31" width="13.02"/>
    <col collapsed="false" customWidth="true" hidden="false" outlineLevel="0" max="1025" min="8" style="32" width="9.13"/>
  </cols>
  <sheetData>
    <row r="1" s="1" customFormat="true" ht="23.25" hidden="false" customHeight="true" outlineLevel="0" collapsed="false">
      <c r="A1" s="33" t="s">
        <v>21</v>
      </c>
      <c r="B1" s="33"/>
      <c r="C1" s="33"/>
      <c r="D1" s="33"/>
      <c r="E1" s="33"/>
      <c r="F1" s="33"/>
      <c r="G1" s="33"/>
    </row>
    <row r="2" s="1" customFormat="true" ht="15.75" hidden="false" customHeight="true" outlineLevel="0" collapsed="false">
      <c r="A2" s="34" t="s">
        <v>22</v>
      </c>
      <c r="B2" s="34"/>
      <c r="C2" s="34"/>
      <c r="D2" s="34"/>
      <c r="E2" s="34"/>
      <c r="F2" s="34"/>
      <c r="G2" s="34"/>
    </row>
    <row r="3" s="1" customFormat="true" ht="15" hidden="false" customHeight="true" outlineLevel="0" collapsed="false">
      <c r="E3" s="35" t="s">
        <v>23</v>
      </c>
      <c r="F3" s="36" t="n">
        <f aca="false">SUM(F5:F65536)</f>
        <v>299241.6</v>
      </c>
      <c r="G3" s="37" t="n">
        <f aca="false">SUM(G5:G65536)</f>
        <v>284241.6</v>
      </c>
    </row>
    <row r="4" s="1" customFormat="true" ht="83.25" hidden="false" customHeight="true" outlineLevel="0" collapsed="false">
      <c r="A4" s="38" t="s">
        <v>24</v>
      </c>
      <c r="B4" s="39" t="s">
        <v>25</v>
      </c>
      <c r="C4" s="40" t="s">
        <v>26</v>
      </c>
      <c r="D4" s="39" t="s">
        <v>27</v>
      </c>
      <c r="E4" s="41" t="s">
        <v>28</v>
      </c>
      <c r="F4" s="42" t="s">
        <v>29</v>
      </c>
      <c r="G4" s="43" t="s">
        <v>30</v>
      </c>
    </row>
    <row r="5" customFormat="false" ht="114.15" hidden="false" customHeight="true" outlineLevel="0" collapsed="false">
      <c r="A5" s="28" t="s">
        <v>31</v>
      </c>
      <c r="B5" s="44" t="s">
        <v>32</v>
      </c>
      <c r="C5" s="45" t="s">
        <v>33</v>
      </c>
      <c r="D5" s="29" t="s">
        <v>34</v>
      </c>
      <c r="E5" s="46" t="s">
        <v>35</v>
      </c>
      <c r="F5" s="31" t="n">
        <v>17000</v>
      </c>
      <c r="G5" s="31" t="n">
        <v>15000</v>
      </c>
    </row>
    <row r="6" customFormat="false" ht="113.3" hidden="false" customHeight="true" outlineLevel="0" collapsed="false">
      <c r="A6" s="28" t="s">
        <v>31</v>
      </c>
      <c r="B6" s="44" t="s">
        <v>36</v>
      </c>
      <c r="C6" s="45" t="s">
        <v>37</v>
      </c>
      <c r="D6" s="29" t="s">
        <v>38</v>
      </c>
      <c r="E6" s="29" t="s">
        <v>39</v>
      </c>
      <c r="F6" s="31" t="n">
        <v>80241.6</v>
      </c>
      <c r="G6" s="31" t="n">
        <v>80241.6</v>
      </c>
    </row>
    <row r="7" customFormat="false" ht="113.3" hidden="false" customHeight="true" outlineLevel="0" collapsed="false">
      <c r="A7" s="28" t="s">
        <v>40</v>
      </c>
      <c r="B7" s="44" t="s">
        <v>41</v>
      </c>
      <c r="C7" s="45" t="s">
        <v>42</v>
      </c>
      <c r="D7" s="29" t="s">
        <v>43</v>
      </c>
      <c r="E7" s="29" t="s">
        <v>44</v>
      </c>
      <c r="F7" s="31" t="n">
        <v>60000</v>
      </c>
      <c r="G7" s="31" t="n">
        <v>60000</v>
      </c>
    </row>
    <row r="8" customFormat="false" ht="113.3" hidden="false" customHeight="true" outlineLevel="0" collapsed="false">
      <c r="A8" s="28" t="s">
        <v>31</v>
      </c>
      <c r="B8" s="44" t="s">
        <v>45</v>
      </c>
      <c r="C8" s="45" t="s">
        <v>46</v>
      </c>
      <c r="D8" s="29" t="s">
        <v>47</v>
      </c>
      <c r="E8" s="29" t="s">
        <v>48</v>
      </c>
      <c r="F8" s="31" t="n">
        <v>21000</v>
      </c>
      <c r="G8" s="31" t="n">
        <v>21000</v>
      </c>
    </row>
    <row r="9" customFormat="false" ht="113.3" hidden="false" customHeight="true" outlineLevel="0" collapsed="false">
      <c r="A9" s="28" t="s">
        <v>49</v>
      </c>
      <c r="B9" s="44" t="s">
        <v>50</v>
      </c>
      <c r="D9" s="29" t="s">
        <v>51</v>
      </c>
      <c r="E9" s="29" t="s">
        <v>52</v>
      </c>
      <c r="F9" s="31" t="n">
        <v>23000</v>
      </c>
      <c r="G9" s="31" t="n">
        <v>23000</v>
      </c>
    </row>
    <row r="10" customFormat="false" ht="113.3" hidden="false" customHeight="true" outlineLevel="0" collapsed="false">
      <c r="A10" s="28" t="s">
        <v>49</v>
      </c>
      <c r="B10" s="44" t="s">
        <v>53</v>
      </c>
      <c r="D10" s="29" t="s">
        <v>54</v>
      </c>
      <c r="E10" s="29" t="s">
        <v>55</v>
      </c>
      <c r="F10" s="31" t="n">
        <v>16000</v>
      </c>
      <c r="G10" s="31" t="n">
        <v>15000</v>
      </c>
    </row>
    <row r="11" customFormat="false" ht="113.3" hidden="false" customHeight="true" outlineLevel="0" collapsed="false">
      <c r="A11" s="28" t="s">
        <v>49</v>
      </c>
      <c r="B11" s="44" t="s">
        <v>56</v>
      </c>
      <c r="D11" s="29" t="s">
        <v>57</v>
      </c>
      <c r="E11" s="29" t="s">
        <v>58</v>
      </c>
      <c r="F11" s="31" t="n">
        <v>32000</v>
      </c>
      <c r="G11" s="31" t="n">
        <v>30000</v>
      </c>
    </row>
    <row r="12" customFormat="false" ht="113.3" hidden="false" customHeight="true" outlineLevel="0" collapsed="false">
      <c r="A12" s="28" t="s">
        <v>49</v>
      </c>
      <c r="B12" s="44" t="s">
        <v>59</v>
      </c>
      <c r="D12" s="29" t="s">
        <v>60</v>
      </c>
      <c r="E12" s="29" t="s">
        <v>52</v>
      </c>
      <c r="F12" s="31" t="n">
        <v>30000</v>
      </c>
      <c r="G12" s="31" t="n">
        <v>30000</v>
      </c>
    </row>
    <row r="13" customFormat="false" ht="113.3" hidden="false" customHeight="true" outlineLevel="0" collapsed="false">
      <c r="A13" s="28" t="s">
        <v>49</v>
      </c>
      <c r="B13" s="44" t="s">
        <v>61</v>
      </c>
      <c r="D13" s="29" t="s">
        <v>62</v>
      </c>
      <c r="E13" s="29" t="s">
        <v>52</v>
      </c>
      <c r="F13" s="31" t="n">
        <v>20000</v>
      </c>
      <c r="G13" s="31" t="n">
        <v>10000</v>
      </c>
    </row>
    <row r="14" customFormat="false" ht="170.1" hidden="false" customHeight="true" outlineLevel="0" collapsed="false"/>
    <row r="15" customFormat="false" ht="170.1" hidden="false" customHeight="true" outlineLevel="0" collapsed="false"/>
    <row r="16" customFormat="false" ht="170.1" hidden="false" customHeight="true" outlineLevel="0" collapsed="false"/>
    <row r="17" customFormat="false" ht="170.1" hidden="false" customHeight="true" outlineLevel="0" collapsed="false"/>
    <row r="18" customFormat="false" ht="170.1" hidden="false" customHeight="true" outlineLevel="0" collapsed="false"/>
    <row r="19" customFormat="false" ht="170.1" hidden="false" customHeight="true" outlineLevel="0" collapsed="false"/>
    <row r="20" customFormat="false" ht="170.1" hidden="false" customHeight="true" outlineLevel="0" collapsed="false"/>
    <row r="21" customFormat="false" ht="170.1" hidden="false" customHeight="true" outlineLevel="0" collapsed="false"/>
    <row r="22" customFormat="false" ht="170.1" hidden="false" customHeight="true" outlineLevel="0" collapsed="false"/>
    <row r="23" customFormat="false" ht="170.1" hidden="false" customHeight="true" outlineLevel="0" collapsed="false"/>
    <row r="24" customFormat="false" ht="170.1" hidden="false" customHeight="true" outlineLevel="0" collapsed="false"/>
    <row r="25" customFormat="false" ht="170.1" hidden="false" customHeight="true" outlineLevel="0" collapsed="false"/>
    <row r="26" customFormat="false" ht="170.1" hidden="false" customHeight="true" outlineLevel="0" collapsed="false"/>
    <row r="27" customFormat="false" ht="170.1" hidden="false" customHeight="true" outlineLevel="0" collapsed="false"/>
    <row r="28" customFormat="false" ht="170.1" hidden="false" customHeight="true" outlineLevel="0" collapsed="false"/>
    <row r="29" customFormat="false" ht="170.1" hidden="false" customHeight="true" outlineLevel="0" collapsed="false"/>
    <row r="30" customFormat="false" ht="170.1" hidden="false" customHeight="true" outlineLevel="0" collapsed="false"/>
    <row r="31" customFormat="false" ht="170.1" hidden="false" customHeight="true" outlineLevel="0" collapsed="false"/>
    <row r="32" customFormat="false" ht="170.1" hidden="false" customHeight="true" outlineLevel="0" collapsed="false"/>
    <row r="33" customFormat="false" ht="170.1" hidden="false" customHeight="true" outlineLevel="0" collapsed="false"/>
    <row r="34" customFormat="false" ht="170.1" hidden="false" customHeight="true" outlineLevel="0" collapsed="false"/>
    <row r="35" customFormat="false" ht="170.1" hidden="false" customHeight="true" outlineLevel="0" collapsed="false"/>
    <row r="36" customFormat="false" ht="170.1" hidden="false" customHeight="true" outlineLevel="0" collapsed="false"/>
    <row r="37" customFormat="false" ht="170.1" hidden="false" customHeight="true" outlineLevel="0" collapsed="false"/>
    <row r="38" customFormat="false" ht="170.1" hidden="false" customHeight="true" outlineLevel="0" collapsed="false"/>
    <row r="39" customFormat="false" ht="170.1" hidden="false" customHeight="true" outlineLevel="0" collapsed="false"/>
    <row r="40" customFormat="false" ht="170.1" hidden="false" customHeight="true" outlineLevel="0" collapsed="false"/>
    <row r="41" customFormat="false" ht="170.1" hidden="false" customHeight="true" outlineLevel="0" collapsed="false"/>
    <row r="42" customFormat="false" ht="170.1" hidden="false" customHeight="true" outlineLevel="0" collapsed="false"/>
    <row r="43" customFormat="false" ht="170.1" hidden="false" customHeight="true" outlineLevel="0" collapsed="false"/>
    <row r="44" customFormat="false" ht="170.1" hidden="false" customHeight="true" outlineLevel="0" collapsed="false"/>
    <row r="45" customFormat="false" ht="170.1" hidden="false" customHeight="true" outlineLevel="0" collapsed="false"/>
    <row r="46" customFormat="false" ht="170.1" hidden="false" customHeight="true" outlineLevel="0" collapsed="false"/>
    <row r="47" customFormat="false" ht="170.1" hidden="false" customHeight="true" outlineLevel="0" collapsed="false"/>
    <row r="48" customFormat="false" ht="170.1" hidden="false" customHeight="true" outlineLevel="0" collapsed="false"/>
    <row r="49" customFormat="false" ht="170.1" hidden="false" customHeight="true" outlineLevel="0" collapsed="false"/>
    <row r="50" customFormat="false" ht="170.1" hidden="false" customHeight="true" outlineLevel="0" collapsed="false"/>
    <row r="51" customFormat="false" ht="170.1" hidden="false" customHeight="true" outlineLevel="0" collapsed="false"/>
    <row r="52" customFormat="false" ht="170.1" hidden="false" customHeight="true" outlineLevel="0" collapsed="false"/>
    <row r="53" customFormat="false" ht="170.1" hidden="false" customHeight="true" outlineLevel="0" collapsed="false"/>
    <row r="54" customFormat="false" ht="170.1" hidden="false" customHeight="true" outlineLevel="0" collapsed="false"/>
    <row r="55" customFormat="false" ht="170.1" hidden="false" customHeight="true" outlineLevel="0" collapsed="false"/>
    <row r="56" customFormat="false" ht="170.1" hidden="false" customHeight="true" outlineLevel="0" collapsed="false"/>
    <row r="57" customFormat="false" ht="170.1" hidden="false" customHeight="true" outlineLevel="0" collapsed="false"/>
    <row r="58" customFormat="false" ht="170.1" hidden="false" customHeight="true" outlineLevel="0" collapsed="false"/>
    <row r="59" customFormat="false" ht="170.1" hidden="false" customHeight="true" outlineLevel="0" collapsed="false"/>
    <row r="60" customFormat="false" ht="170.1" hidden="false" customHeight="true" outlineLevel="0" collapsed="false"/>
    <row r="61" customFormat="false" ht="170.1" hidden="false" customHeight="true" outlineLevel="0" collapsed="false"/>
    <row r="62" customFormat="false" ht="170.1" hidden="false" customHeight="true" outlineLevel="0" collapsed="false"/>
    <row r="63" customFormat="false" ht="170.1" hidden="false" customHeight="true" outlineLevel="0" collapsed="false"/>
    <row r="64" customFormat="false" ht="170.1" hidden="false" customHeight="true" outlineLevel="0" collapsed="false"/>
    <row r="65" customFormat="false" ht="170.1" hidden="false" customHeight="true" outlineLevel="0" collapsed="false"/>
    <row r="66" customFormat="false" ht="170.1" hidden="false" customHeight="true" outlineLevel="0" collapsed="false"/>
    <row r="67" customFormat="false" ht="170.1" hidden="false" customHeight="true" outlineLevel="0" collapsed="false"/>
    <row r="68" customFormat="false" ht="170.1" hidden="false" customHeight="true" outlineLevel="0" collapsed="false"/>
    <row r="69" customFormat="false" ht="170.1" hidden="false" customHeight="true" outlineLevel="0" collapsed="false"/>
    <row r="70" customFormat="false" ht="170.1" hidden="false" customHeight="true" outlineLevel="0" collapsed="false"/>
    <row r="71" customFormat="false" ht="170.1" hidden="false" customHeight="true" outlineLevel="0" collapsed="false"/>
    <row r="72" customFormat="false" ht="170.1" hidden="false" customHeight="true" outlineLevel="0" collapsed="false"/>
    <row r="73" customFormat="false" ht="170.1" hidden="false" customHeight="true" outlineLevel="0" collapsed="false"/>
    <row r="74" customFormat="false" ht="170.1" hidden="false" customHeight="true" outlineLevel="0" collapsed="false"/>
    <row r="75" customFormat="false" ht="170.1" hidden="false" customHeight="true" outlineLevel="0" collapsed="false"/>
    <row r="76" customFormat="false" ht="170.1" hidden="false" customHeight="true" outlineLevel="0" collapsed="false"/>
    <row r="77" customFormat="false" ht="170.1" hidden="false" customHeight="true" outlineLevel="0" collapsed="false"/>
    <row r="78" customFormat="false" ht="170.1" hidden="false" customHeight="true" outlineLevel="0" collapsed="false"/>
    <row r="79" customFormat="false" ht="170.1" hidden="false" customHeight="true" outlineLevel="0" collapsed="false"/>
    <row r="80" customFormat="false" ht="170.1" hidden="false" customHeight="true" outlineLevel="0" collapsed="false"/>
    <row r="81" customFormat="false" ht="170.1" hidden="false" customHeight="true" outlineLevel="0" collapsed="false"/>
    <row r="82" customFormat="false" ht="170.1" hidden="false" customHeight="true" outlineLevel="0" collapsed="false"/>
    <row r="83" customFormat="false" ht="170.1" hidden="false" customHeight="true" outlineLevel="0" collapsed="false"/>
    <row r="84" customFormat="false" ht="170.1" hidden="false" customHeight="true" outlineLevel="0" collapsed="false"/>
    <row r="85" customFormat="false" ht="170.1" hidden="false" customHeight="true" outlineLevel="0" collapsed="false"/>
    <row r="86" customFormat="false" ht="170.1" hidden="false" customHeight="true" outlineLevel="0" collapsed="false"/>
    <row r="87" customFormat="false" ht="170.1" hidden="false" customHeight="true" outlineLevel="0" collapsed="false"/>
    <row r="88" customFormat="false" ht="170.1" hidden="false" customHeight="true" outlineLevel="0" collapsed="false"/>
    <row r="89" customFormat="false" ht="170.1" hidden="false" customHeight="true" outlineLevel="0" collapsed="false"/>
    <row r="90" customFormat="false" ht="170.1" hidden="false" customHeight="true" outlineLevel="0" collapsed="false"/>
    <row r="91" customFormat="false" ht="170.1" hidden="false" customHeight="true" outlineLevel="0" collapsed="false"/>
    <row r="92" customFormat="false" ht="170.1" hidden="false" customHeight="true" outlineLevel="0" collapsed="false"/>
    <row r="93" customFormat="false" ht="170.1" hidden="false" customHeight="true" outlineLevel="0" collapsed="false"/>
    <row r="94" customFormat="false" ht="170.1" hidden="false" customHeight="true" outlineLevel="0" collapsed="false"/>
    <row r="95" customFormat="false" ht="170.1" hidden="false" customHeight="true" outlineLevel="0" collapsed="false"/>
    <row r="96" customFormat="false" ht="170.1" hidden="false" customHeight="true" outlineLevel="0" collapsed="false"/>
    <row r="97" customFormat="false" ht="170.1" hidden="false" customHeight="true" outlineLevel="0" collapsed="false"/>
    <row r="98" customFormat="false" ht="170.1" hidden="false" customHeight="true" outlineLevel="0" collapsed="false"/>
    <row r="99" customFormat="false" ht="170.1" hidden="false" customHeight="true" outlineLevel="0" collapsed="false"/>
    <row r="100" customFormat="false" ht="170.1" hidden="false" customHeight="true" outlineLevel="0" collapsed="false"/>
    <row r="101" customFormat="false" ht="170.1" hidden="false" customHeight="true" outlineLevel="0" collapsed="false"/>
    <row r="102" customFormat="false" ht="170.1" hidden="false" customHeight="true" outlineLevel="0" collapsed="false"/>
    <row r="103" customFormat="false" ht="170.1" hidden="false" customHeight="true" outlineLevel="0" collapsed="false"/>
    <row r="104" customFormat="false" ht="170.1" hidden="false" customHeight="true" outlineLevel="0" collapsed="false"/>
    <row r="105" customFormat="false" ht="170.1" hidden="false" customHeight="true" outlineLevel="0" collapsed="false"/>
    <row r="106" customFormat="false" ht="170.1" hidden="false" customHeight="true" outlineLevel="0" collapsed="false"/>
    <row r="107" customFormat="false" ht="170.1" hidden="false" customHeight="true" outlineLevel="0" collapsed="false"/>
    <row r="108" customFormat="false" ht="170.1" hidden="false" customHeight="true" outlineLevel="0" collapsed="false"/>
    <row r="109" customFormat="false" ht="170.1" hidden="false" customHeight="true" outlineLevel="0" collapsed="false"/>
    <row r="110" customFormat="false" ht="170.1" hidden="false" customHeight="true" outlineLevel="0" collapsed="false"/>
    <row r="111" customFormat="false" ht="170.1" hidden="false" customHeight="true" outlineLevel="0" collapsed="false"/>
    <row r="112" customFormat="false" ht="170.1" hidden="false" customHeight="true" outlineLevel="0" collapsed="false"/>
    <row r="113" customFormat="false" ht="170.1" hidden="false" customHeight="true" outlineLevel="0" collapsed="false"/>
    <row r="114" customFormat="false" ht="170.1" hidden="false" customHeight="true" outlineLevel="0" collapsed="false"/>
    <row r="115" customFormat="false" ht="170.1" hidden="false" customHeight="true" outlineLevel="0" collapsed="false"/>
    <row r="116" customFormat="false" ht="170.1" hidden="false" customHeight="true" outlineLevel="0" collapsed="false"/>
    <row r="117" customFormat="false" ht="170.1" hidden="false" customHeight="true" outlineLevel="0" collapsed="false"/>
    <row r="118" customFormat="false" ht="170.1" hidden="false" customHeight="true" outlineLevel="0" collapsed="false"/>
    <row r="119" customFormat="false" ht="170.1" hidden="false" customHeight="true" outlineLevel="0" collapsed="false"/>
    <row r="120" customFormat="false" ht="170.1" hidden="false" customHeight="true" outlineLevel="0" collapsed="false"/>
    <row r="121" customFormat="false" ht="170.1" hidden="false" customHeight="true" outlineLevel="0" collapsed="false"/>
    <row r="122" customFormat="false" ht="170.1" hidden="false" customHeight="true" outlineLevel="0" collapsed="false"/>
    <row r="123" customFormat="false" ht="170.1" hidden="false" customHeight="true" outlineLevel="0" collapsed="false"/>
    <row r="124" customFormat="false" ht="170.1" hidden="false" customHeight="true" outlineLevel="0" collapsed="false"/>
    <row r="125" customFormat="false" ht="170.1" hidden="false" customHeight="true" outlineLevel="0" collapsed="false"/>
    <row r="126" customFormat="false" ht="170.1" hidden="false" customHeight="true" outlineLevel="0" collapsed="false"/>
    <row r="127" customFormat="false" ht="170.1" hidden="false" customHeight="true" outlineLevel="0" collapsed="false"/>
    <row r="128" customFormat="false" ht="170.1" hidden="false" customHeight="true" outlineLevel="0" collapsed="false"/>
    <row r="129" customFormat="false" ht="170.1" hidden="false" customHeight="true" outlineLevel="0" collapsed="false"/>
    <row r="130" customFormat="false" ht="170.1" hidden="false" customHeight="true" outlineLevel="0" collapsed="false"/>
    <row r="131" customFormat="false" ht="170.1" hidden="false" customHeight="true" outlineLevel="0" collapsed="false"/>
    <row r="132" customFormat="false" ht="170.1" hidden="false" customHeight="true" outlineLevel="0" collapsed="false"/>
    <row r="133" customFormat="false" ht="170.1" hidden="false" customHeight="true" outlineLevel="0" collapsed="false"/>
    <row r="134" customFormat="false" ht="170.1" hidden="false" customHeight="true" outlineLevel="0" collapsed="false"/>
    <row r="135" customFormat="false" ht="170.1" hidden="false" customHeight="true" outlineLevel="0" collapsed="false"/>
    <row r="136" customFormat="false" ht="170.1" hidden="false" customHeight="true" outlineLevel="0" collapsed="false"/>
    <row r="137" customFormat="false" ht="170.1" hidden="false" customHeight="true" outlineLevel="0" collapsed="false"/>
    <row r="138" customFormat="false" ht="170.1" hidden="false" customHeight="true" outlineLevel="0" collapsed="false"/>
    <row r="139" customFormat="false" ht="170.1" hidden="false" customHeight="true" outlineLevel="0" collapsed="false"/>
    <row r="140" customFormat="false" ht="170.1" hidden="false" customHeight="true" outlineLevel="0" collapsed="false"/>
    <row r="141" customFormat="false" ht="170.1" hidden="false" customHeight="true" outlineLevel="0" collapsed="false"/>
    <row r="142" customFormat="false" ht="170.1" hidden="false" customHeight="true" outlineLevel="0" collapsed="false"/>
    <row r="143" customFormat="false" ht="170.1" hidden="false" customHeight="true" outlineLevel="0" collapsed="false"/>
    <row r="144" customFormat="false" ht="170.1" hidden="false" customHeight="true" outlineLevel="0" collapsed="false"/>
    <row r="145" customFormat="false" ht="170.1" hidden="false" customHeight="true" outlineLevel="0" collapsed="false"/>
    <row r="146" customFormat="false" ht="170.1" hidden="false" customHeight="true" outlineLevel="0" collapsed="false"/>
    <row r="147" customFormat="false" ht="170.1" hidden="false" customHeight="true" outlineLevel="0" collapsed="false"/>
    <row r="148" customFormat="false" ht="170.1" hidden="false" customHeight="true" outlineLevel="0" collapsed="false"/>
    <row r="149" customFormat="false" ht="170.1" hidden="false" customHeight="true" outlineLevel="0" collapsed="false"/>
    <row r="150" customFormat="false" ht="170.1" hidden="false" customHeight="true" outlineLevel="0" collapsed="false"/>
    <row r="151" customFormat="false" ht="170.1" hidden="false" customHeight="true" outlineLevel="0" collapsed="false"/>
    <row r="152" customFormat="false" ht="170.1" hidden="false" customHeight="true" outlineLevel="0" collapsed="false"/>
    <row r="153" customFormat="false" ht="170.1" hidden="false" customHeight="true" outlineLevel="0" collapsed="false"/>
    <row r="154" customFormat="false" ht="170.1" hidden="false" customHeight="true" outlineLevel="0" collapsed="false"/>
    <row r="155" customFormat="false" ht="170.1" hidden="false" customHeight="true" outlineLevel="0" collapsed="false"/>
    <row r="156" customFormat="false" ht="170.1" hidden="false" customHeight="true" outlineLevel="0" collapsed="false"/>
    <row r="157" customFormat="false" ht="170.1" hidden="false" customHeight="true" outlineLevel="0" collapsed="false"/>
    <row r="158" customFormat="false" ht="170.1" hidden="false" customHeight="true" outlineLevel="0" collapsed="false"/>
    <row r="159" customFormat="false" ht="170.1" hidden="false" customHeight="true" outlineLevel="0" collapsed="false"/>
    <row r="160" customFormat="false" ht="170.1" hidden="false" customHeight="true" outlineLevel="0" collapsed="false"/>
    <row r="161" customFormat="false" ht="170.1" hidden="false" customHeight="true" outlineLevel="0" collapsed="false"/>
    <row r="162" customFormat="false" ht="170.1" hidden="false" customHeight="true" outlineLevel="0" collapsed="false"/>
    <row r="163" customFormat="false" ht="170.1" hidden="false" customHeight="true" outlineLevel="0" collapsed="false"/>
    <row r="164" customFormat="false" ht="170.1" hidden="false" customHeight="true" outlineLevel="0" collapsed="false"/>
    <row r="165" customFormat="false" ht="170.1" hidden="false" customHeight="true" outlineLevel="0" collapsed="false"/>
    <row r="166" customFormat="false" ht="170.1" hidden="false" customHeight="true" outlineLevel="0" collapsed="false"/>
    <row r="167" customFormat="false" ht="170.1" hidden="false" customHeight="true" outlineLevel="0" collapsed="false"/>
    <row r="168" customFormat="false" ht="170.1" hidden="false" customHeight="true" outlineLevel="0" collapsed="false"/>
    <row r="169" customFormat="false" ht="170.1" hidden="false" customHeight="true" outlineLevel="0" collapsed="false"/>
    <row r="170" customFormat="false" ht="170.1" hidden="false" customHeight="true" outlineLevel="0" collapsed="false"/>
    <row r="171" customFormat="false" ht="170.1" hidden="false" customHeight="true" outlineLevel="0" collapsed="false"/>
    <row r="172" customFormat="false" ht="170.1" hidden="false" customHeight="true" outlineLevel="0" collapsed="false"/>
    <row r="173" customFormat="false" ht="170.1" hidden="false" customHeight="true" outlineLevel="0" collapsed="false"/>
    <row r="174" customFormat="false" ht="170.1" hidden="false" customHeight="true" outlineLevel="0" collapsed="false"/>
    <row r="175" customFormat="false" ht="170.1" hidden="false" customHeight="true" outlineLevel="0" collapsed="false"/>
    <row r="176" customFormat="false" ht="170.1" hidden="false" customHeight="true" outlineLevel="0" collapsed="false"/>
    <row r="177" customFormat="false" ht="170.1" hidden="false" customHeight="true" outlineLevel="0" collapsed="false"/>
    <row r="178" customFormat="false" ht="170.1" hidden="false" customHeight="true" outlineLevel="0" collapsed="false"/>
    <row r="179" customFormat="false" ht="170.1" hidden="false" customHeight="true" outlineLevel="0" collapsed="false"/>
    <row r="180" customFormat="false" ht="170.1" hidden="false" customHeight="true" outlineLevel="0" collapsed="false"/>
    <row r="181" customFormat="false" ht="170.1" hidden="false" customHeight="true" outlineLevel="0" collapsed="false"/>
    <row r="182" customFormat="false" ht="170.1" hidden="false" customHeight="true" outlineLevel="0" collapsed="false"/>
    <row r="183" customFormat="false" ht="170.1" hidden="false" customHeight="true" outlineLevel="0" collapsed="false"/>
    <row r="184" customFormat="false" ht="170.1" hidden="false" customHeight="true" outlineLevel="0" collapsed="false"/>
    <row r="185" customFormat="false" ht="170.1" hidden="false" customHeight="true" outlineLevel="0" collapsed="false"/>
    <row r="186" customFormat="false" ht="170.1" hidden="false" customHeight="true" outlineLevel="0" collapsed="false"/>
    <row r="187" customFormat="false" ht="170.1" hidden="false" customHeight="true" outlineLevel="0" collapsed="false"/>
    <row r="188" customFormat="false" ht="170.1" hidden="false" customHeight="true" outlineLevel="0" collapsed="false"/>
    <row r="189" customFormat="false" ht="170.1" hidden="false" customHeight="true" outlineLevel="0" collapsed="false"/>
    <row r="190" customFormat="false" ht="170.1" hidden="false" customHeight="true" outlineLevel="0" collapsed="false"/>
    <row r="191" customFormat="false" ht="170.1" hidden="false" customHeight="true" outlineLevel="0" collapsed="false"/>
    <row r="192" customFormat="false" ht="170.1" hidden="false" customHeight="true" outlineLevel="0" collapsed="false"/>
    <row r="193" customFormat="false" ht="170.1" hidden="false" customHeight="true" outlineLevel="0" collapsed="false"/>
    <row r="194" customFormat="false" ht="170.1" hidden="false" customHeight="true" outlineLevel="0" collapsed="false"/>
    <row r="195" customFormat="false" ht="170.1" hidden="false" customHeight="true" outlineLevel="0" collapsed="false"/>
    <row r="196" customFormat="false" ht="170.1" hidden="false" customHeight="true" outlineLevel="0" collapsed="false"/>
    <row r="197" customFormat="false" ht="170.1" hidden="false" customHeight="true" outlineLevel="0" collapsed="false"/>
    <row r="198" customFormat="false" ht="170.1" hidden="false" customHeight="true" outlineLevel="0" collapsed="false"/>
    <row r="199" customFormat="false" ht="170.1" hidden="false" customHeight="true" outlineLevel="0" collapsed="false"/>
    <row r="200" customFormat="false" ht="170.1" hidden="false" customHeight="true" outlineLevel="0" collapsed="false"/>
    <row r="201" customFormat="false" ht="170.1" hidden="false" customHeight="true" outlineLevel="0" collapsed="false"/>
    <row r="202" customFormat="false" ht="170.1" hidden="false" customHeight="true" outlineLevel="0" collapsed="false"/>
    <row r="203" customFormat="false" ht="170.1" hidden="false" customHeight="true" outlineLevel="0" collapsed="false"/>
    <row r="204" customFormat="false" ht="170.1" hidden="false" customHeight="true" outlineLevel="0" collapsed="false"/>
    <row r="205" customFormat="false" ht="170.1" hidden="false" customHeight="true" outlineLevel="0" collapsed="false"/>
    <row r="206" customFormat="false" ht="170.1" hidden="false" customHeight="true" outlineLevel="0" collapsed="false"/>
    <row r="207" customFormat="false" ht="170.1" hidden="false" customHeight="true" outlineLevel="0" collapsed="false"/>
    <row r="208" customFormat="false" ht="170.1" hidden="false" customHeight="true" outlineLevel="0" collapsed="false"/>
    <row r="209" customFormat="false" ht="170.1" hidden="false" customHeight="true" outlineLevel="0" collapsed="false"/>
    <row r="210" customFormat="false" ht="170.1" hidden="false" customHeight="true" outlineLevel="0" collapsed="false"/>
    <row r="211" customFormat="false" ht="170.1" hidden="false" customHeight="true" outlineLevel="0" collapsed="false"/>
    <row r="212" customFormat="false" ht="170.1" hidden="false" customHeight="true" outlineLevel="0" collapsed="false"/>
    <row r="213" customFormat="false" ht="170.1" hidden="false" customHeight="true" outlineLevel="0" collapsed="false"/>
    <row r="214" customFormat="false" ht="170.1" hidden="false" customHeight="true" outlineLevel="0" collapsed="false"/>
    <row r="215" customFormat="false" ht="170.1" hidden="false" customHeight="true" outlineLevel="0" collapsed="false"/>
    <row r="216" customFormat="false" ht="170.1" hidden="false" customHeight="true" outlineLevel="0" collapsed="false"/>
    <row r="217" customFormat="false" ht="170.1" hidden="false" customHeight="true" outlineLevel="0" collapsed="false"/>
    <row r="218" customFormat="false" ht="170.1" hidden="false" customHeight="true" outlineLevel="0" collapsed="false"/>
    <row r="219" customFormat="false" ht="170.1" hidden="false" customHeight="true" outlineLevel="0" collapsed="false"/>
    <row r="220" customFormat="false" ht="170.1" hidden="false" customHeight="true" outlineLevel="0" collapsed="false"/>
    <row r="221" customFormat="false" ht="170.1" hidden="false" customHeight="true" outlineLevel="0" collapsed="false"/>
    <row r="222" customFormat="false" ht="170.1" hidden="false" customHeight="true" outlineLevel="0" collapsed="false"/>
    <row r="223" customFormat="false" ht="170.1" hidden="false" customHeight="true" outlineLevel="0" collapsed="false"/>
    <row r="224" customFormat="false" ht="170.1" hidden="false" customHeight="true" outlineLevel="0" collapsed="false"/>
    <row r="225" customFormat="false" ht="170.1" hidden="false" customHeight="true" outlineLevel="0" collapsed="false"/>
    <row r="226" customFormat="false" ht="170.1" hidden="false" customHeight="true" outlineLevel="0" collapsed="false"/>
    <row r="227" customFormat="false" ht="170.1" hidden="false" customHeight="true" outlineLevel="0" collapsed="false"/>
    <row r="228" customFormat="false" ht="170.1" hidden="false" customHeight="true" outlineLevel="0" collapsed="false"/>
    <row r="229" customFormat="false" ht="170.1" hidden="false" customHeight="true" outlineLevel="0" collapsed="false"/>
    <row r="230" customFormat="false" ht="170.1" hidden="false" customHeight="true" outlineLevel="0" collapsed="false"/>
    <row r="231" customFormat="false" ht="170.1" hidden="false" customHeight="true" outlineLevel="0" collapsed="false"/>
    <row r="232" customFormat="false" ht="170.1" hidden="false" customHeight="true" outlineLevel="0" collapsed="false"/>
    <row r="233" customFormat="false" ht="170.1" hidden="false" customHeight="true" outlineLevel="0" collapsed="false"/>
    <row r="234" customFormat="false" ht="170.1" hidden="false" customHeight="true" outlineLevel="0" collapsed="false"/>
    <row r="235" customFormat="false" ht="170.1" hidden="false" customHeight="true" outlineLevel="0" collapsed="false"/>
    <row r="236" customFormat="false" ht="170.1" hidden="false" customHeight="true" outlineLevel="0" collapsed="false"/>
    <row r="237" customFormat="false" ht="170.1" hidden="false" customHeight="true" outlineLevel="0" collapsed="false"/>
    <row r="238" customFormat="false" ht="170.1" hidden="false" customHeight="true" outlineLevel="0" collapsed="false"/>
    <row r="239" customFormat="false" ht="170.1" hidden="false" customHeight="true" outlineLevel="0" collapsed="false"/>
    <row r="240" customFormat="false" ht="170.1" hidden="false" customHeight="true" outlineLevel="0" collapsed="false"/>
    <row r="241" customFormat="false" ht="170.1" hidden="false" customHeight="true" outlineLevel="0" collapsed="false"/>
    <row r="242" customFormat="false" ht="170.1" hidden="false" customHeight="true" outlineLevel="0" collapsed="false"/>
    <row r="243" customFormat="false" ht="170.1" hidden="false" customHeight="true" outlineLevel="0" collapsed="false"/>
    <row r="244" customFormat="false" ht="170.1" hidden="false" customHeight="true" outlineLevel="0" collapsed="false"/>
    <row r="245" customFormat="false" ht="170.1" hidden="false" customHeight="true" outlineLevel="0" collapsed="false"/>
    <row r="246" customFormat="false" ht="170.1" hidden="false" customHeight="true" outlineLevel="0" collapsed="false"/>
    <row r="247" customFormat="false" ht="170.1" hidden="false" customHeight="true" outlineLevel="0" collapsed="false"/>
    <row r="248" customFormat="false" ht="170.1" hidden="false" customHeight="true" outlineLevel="0" collapsed="false"/>
    <row r="249" customFormat="false" ht="170.1" hidden="false" customHeight="true" outlineLevel="0" collapsed="false"/>
    <row r="250" customFormat="false" ht="170.1" hidden="false" customHeight="true" outlineLevel="0" collapsed="false"/>
    <row r="251" customFormat="false" ht="170.1" hidden="false" customHeight="true" outlineLevel="0" collapsed="false"/>
    <row r="252" customFormat="false" ht="170.1" hidden="false" customHeight="true" outlineLevel="0" collapsed="false"/>
    <row r="253" customFormat="false" ht="170.1" hidden="false" customHeight="true" outlineLevel="0" collapsed="false"/>
    <row r="254" customFormat="false" ht="170.1" hidden="false" customHeight="true" outlineLevel="0" collapsed="false"/>
    <row r="255" customFormat="false" ht="170.1" hidden="false" customHeight="true" outlineLevel="0" collapsed="false"/>
    <row r="256" customFormat="false" ht="170.1" hidden="false" customHeight="true" outlineLevel="0" collapsed="false"/>
    <row r="257" customFormat="false" ht="170.1" hidden="false" customHeight="true" outlineLevel="0" collapsed="false"/>
    <row r="258" customFormat="false" ht="170.1" hidden="false" customHeight="true" outlineLevel="0" collapsed="false"/>
    <row r="259" customFormat="false" ht="170.1" hidden="false" customHeight="true" outlineLevel="0" collapsed="false"/>
    <row r="260" customFormat="false" ht="170.1" hidden="false" customHeight="true" outlineLevel="0" collapsed="false"/>
    <row r="261" customFormat="false" ht="170.1" hidden="false" customHeight="true" outlineLevel="0" collapsed="false"/>
    <row r="262" customFormat="false" ht="170.1" hidden="false" customHeight="true" outlineLevel="0" collapsed="false"/>
    <row r="263" customFormat="false" ht="170.1" hidden="false" customHeight="true" outlineLevel="0" collapsed="false"/>
    <row r="264" customFormat="false" ht="170.1" hidden="false" customHeight="true" outlineLevel="0" collapsed="false"/>
    <row r="265" customFormat="false" ht="170.1" hidden="false" customHeight="true" outlineLevel="0" collapsed="false"/>
    <row r="266" customFormat="false" ht="170.1" hidden="false" customHeight="true" outlineLevel="0" collapsed="false"/>
    <row r="267" customFormat="false" ht="170.1" hidden="false" customHeight="true" outlineLevel="0" collapsed="false"/>
    <row r="268" customFormat="false" ht="170.1" hidden="false" customHeight="true" outlineLevel="0" collapsed="false"/>
    <row r="269" customFormat="false" ht="170.1" hidden="false" customHeight="true" outlineLevel="0" collapsed="false"/>
    <row r="270" customFormat="false" ht="170.1" hidden="false" customHeight="true" outlineLevel="0" collapsed="false"/>
    <row r="271" customFormat="false" ht="170.1" hidden="false" customHeight="true" outlineLevel="0" collapsed="false"/>
    <row r="272" customFormat="false" ht="170.1" hidden="false" customHeight="true" outlineLevel="0" collapsed="false"/>
    <row r="273" customFormat="false" ht="170.1" hidden="false" customHeight="true" outlineLevel="0" collapsed="false"/>
    <row r="274" customFormat="false" ht="170.1" hidden="false" customHeight="true" outlineLevel="0" collapsed="false"/>
    <row r="275" customFormat="false" ht="170.1" hidden="false" customHeight="true" outlineLevel="0" collapsed="false"/>
    <row r="276" customFormat="false" ht="170.1" hidden="false" customHeight="true" outlineLevel="0" collapsed="false"/>
    <row r="277" customFormat="false" ht="170.1" hidden="false" customHeight="true" outlineLevel="0" collapsed="false"/>
    <row r="278" customFormat="false" ht="170.1" hidden="false" customHeight="true" outlineLevel="0" collapsed="false"/>
    <row r="279" customFormat="false" ht="170.1" hidden="false" customHeight="true" outlineLevel="0" collapsed="false"/>
    <row r="280" customFormat="false" ht="170.1" hidden="false" customHeight="true" outlineLevel="0" collapsed="false"/>
    <row r="281" customFormat="false" ht="170.1" hidden="false" customHeight="true" outlineLevel="0" collapsed="false"/>
    <row r="282" customFormat="false" ht="170.1" hidden="false" customHeight="true" outlineLevel="0" collapsed="false"/>
    <row r="283" customFormat="false" ht="170.1" hidden="false" customHeight="true" outlineLevel="0" collapsed="false"/>
    <row r="284" customFormat="false" ht="170.1" hidden="false" customHeight="true" outlineLevel="0" collapsed="false"/>
    <row r="285" customFormat="false" ht="170.1" hidden="false" customHeight="true" outlineLevel="0" collapsed="false"/>
    <row r="286" customFormat="false" ht="170.1" hidden="false" customHeight="true" outlineLevel="0" collapsed="false"/>
    <row r="287" customFormat="false" ht="170.1" hidden="false" customHeight="true" outlineLevel="0" collapsed="false"/>
    <row r="288" customFormat="false" ht="170.1" hidden="false" customHeight="true" outlineLevel="0" collapsed="false"/>
    <row r="289" customFormat="false" ht="170.1" hidden="false" customHeight="true" outlineLevel="0" collapsed="false"/>
    <row r="290" customFormat="false" ht="170.1" hidden="false" customHeight="true" outlineLevel="0" collapsed="false"/>
    <row r="291" customFormat="false" ht="170.1" hidden="false" customHeight="true" outlineLevel="0" collapsed="false"/>
    <row r="292" customFormat="false" ht="170.1" hidden="false" customHeight="true" outlineLevel="0" collapsed="false"/>
    <row r="293" customFormat="false" ht="170.1" hidden="false" customHeight="true" outlineLevel="0" collapsed="false"/>
    <row r="294" customFormat="false" ht="170.1" hidden="false" customHeight="true" outlineLevel="0" collapsed="false"/>
    <row r="295" customFormat="false" ht="170.1" hidden="false" customHeight="true" outlineLevel="0" collapsed="false"/>
    <row r="296" customFormat="false" ht="170.1" hidden="false" customHeight="true" outlineLevel="0" collapsed="false"/>
    <row r="297" customFormat="false" ht="170.1" hidden="false" customHeight="true" outlineLevel="0" collapsed="false"/>
    <row r="298" customFormat="false" ht="170.1" hidden="false" customHeight="true" outlineLevel="0" collapsed="false"/>
    <row r="299" customFormat="false" ht="170.1" hidden="false" customHeight="true" outlineLevel="0" collapsed="false"/>
  </sheetData>
  <mergeCells count="2">
    <mergeCell ref="A1:G1"/>
    <mergeCell ref="A2:G2"/>
  </mergeCells>
  <dataValidations count="1">
    <dataValidation allowBlank="true" operator="equal" showDropDown="false" showErrorMessage="true" showInputMessage="true" sqref="A5:A9" type="list">
      <formula1>'Programske djelatnosti'!$A$1:$A$28</formula1>
      <formula2>0</formula2>
    </dataValidation>
  </dataValidations>
  <printOptions headings="false" gridLines="true" gridLinesSet="true" horizontalCentered="false" verticalCentered="false"/>
  <pageMargins left="0.511805555555555" right="0.511805555555555" top="0.551388888888889" bottom="0.551388888888889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I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6" activeCellId="0" sqref="C6"/>
    </sheetView>
  </sheetViews>
  <sheetFormatPr defaultRowHeight="15" zeroHeight="false" outlineLevelRow="0" outlineLevelCol="0"/>
  <cols>
    <col collapsed="false" customWidth="true" hidden="false" outlineLevel="0" max="1" min="1" style="0" width="7.57"/>
    <col collapsed="false" customWidth="true" hidden="false" outlineLevel="0" max="2" min="2" style="0" width="37.98"/>
    <col collapsed="false" customWidth="true" hidden="false" outlineLevel="0" max="3" min="3" style="47" width="13.29"/>
    <col collapsed="false" customWidth="true" hidden="false" outlineLevel="0" max="4" min="4" style="47" width="15.29"/>
    <col collapsed="false" customWidth="true" hidden="false" outlineLevel="0" max="7" min="5" style="47" width="11.3"/>
    <col collapsed="false" customWidth="true" hidden="false" outlineLevel="0" max="8" min="8" style="47" width="11.14"/>
    <col collapsed="false" customWidth="true" hidden="false" outlineLevel="0" max="9" min="9" style="47" width="13.29"/>
    <col collapsed="false" customWidth="true" hidden="false" outlineLevel="0" max="1025" min="10" style="0" width="8.67"/>
  </cols>
  <sheetData>
    <row r="1" customFormat="false" ht="15" hidden="false" customHeight="true" outlineLevel="0" collapsed="false">
      <c r="A1" s="48" t="s">
        <v>63</v>
      </c>
      <c r="B1" s="49" t="s">
        <v>64</v>
      </c>
      <c r="C1" s="50" t="s">
        <v>65</v>
      </c>
      <c r="D1" s="50" t="s">
        <v>66</v>
      </c>
      <c r="E1" s="50" t="s">
        <v>67</v>
      </c>
      <c r="F1" s="50"/>
      <c r="G1" s="50"/>
      <c r="H1" s="50"/>
      <c r="I1" s="50" t="s">
        <v>68</v>
      </c>
    </row>
    <row r="2" customFormat="false" ht="39" hidden="false" customHeight="true" outlineLevel="0" collapsed="false">
      <c r="A2" s="48"/>
      <c r="B2" s="49"/>
      <c r="C2" s="50"/>
      <c r="D2" s="50"/>
      <c r="E2" s="50" t="s">
        <v>69</v>
      </c>
      <c r="F2" s="50" t="s">
        <v>70</v>
      </c>
      <c r="G2" s="50" t="s">
        <v>71</v>
      </c>
      <c r="H2" s="50" t="s">
        <v>72</v>
      </c>
      <c r="I2" s="50"/>
    </row>
    <row r="3" customFormat="false" ht="17.25" hidden="false" customHeight="false" outlineLevel="0" collapsed="false">
      <c r="A3" s="51" t="str">
        <f aca="false">+IF(C3=C4," ","GREŠKA")</f>
        <v> </v>
      </c>
      <c r="B3" s="52" t="s">
        <v>73</v>
      </c>
      <c r="C3" s="53" t="n">
        <f aca="false">+'2. PLAN PROGRAMA'!G3</f>
        <v>284241.6</v>
      </c>
      <c r="D3" s="54"/>
      <c r="E3" s="54"/>
      <c r="F3" s="54"/>
      <c r="G3" s="54"/>
      <c r="H3" s="54"/>
      <c r="I3" s="55" t="n">
        <f aca="false">+'2. PLAN PROGRAMA'!F3</f>
        <v>299241.6</v>
      </c>
    </row>
    <row r="4" customFormat="false" ht="15.75" hidden="false" customHeight="true" outlineLevel="0" collapsed="false">
      <c r="A4" s="56" t="str">
        <f aca="false">+IF(I3=I4," ","GREŠKA")</f>
        <v> </v>
      </c>
      <c r="B4" s="57" t="s">
        <v>74</v>
      </c>
      <c r="C4" s="58" t="n">
        <f aca="false">SUM(C5:C1048576)</f>
        <v>284241.6</v>
      </c>
      <c r="D4" s="59" t="n">
        <f aca="false">SUM(D5:D1048576)</f>
        <v>0</v>
      </c>
      <c r="E4" s="59" t="n">
        <f aca="false">SUM(E5:E1048576)</f>
        <v>15000</v>
      </c>
      <c r="F4" s="59" t="n">
        <f aca="false">SUM(F5:F1048576)</f>
        <v>0</v>
      </c>
      <c r="G4" s="59" t="n">
        <f aca="false">SUM(G5:G1048576)</f>
        <v>0</v>
      </c>
      <c r="H4" s="59" t="n">
        <f aca="false">SUM(H5:H1048576)</f>
        <v>0</v>
      </c>
      <c r="I4" s="59" t="n">
        <f aca="false">SUM(I5:I1048576)</f>
        <v>299241.6</v>
      </c>
    </row>
    <row r="5" customFormat="false" ht="22.5" hidden="false" customHeight="true" outlineLevel="0" collapsed="false">
      <c r="A5" s="60"/>
      <c r="B5" s="61"/>
      <c r="C5" s="62"/>
      <c r="D5" s="62"/>
      <c r="E5" s="62"/>
      <c r="F5" s="62"/>
      <c r="G5" s="62"/>
      <c r="H5" s="62"/>
      <c r="I5" s="62" t="n">
        <f aca="false">SUM(C5:H5)</f>
        <v>0</v>
      </c>
    </row>
    <row r="6" customFormat="false" ht="22.5" hidden="false" customHeight="true" outlineLevel="0" collapsed="false">
      <c r="A6" s="60" t="n">
        <v>6711</v>
      </c>
      <c r="B6" s="63" t="str">
        <f aca="false">+VLOOKUP(A6,'Kontni plan'!B:C,2,0)</f>
        <v>Prihodi iz nadležnog proračuna za financiranje rashoda poslovanja</v>
      </c>
      <c r="C6" s="62" t="n">
        <v>176241.6</v>
      </c>
      <c r="D6" s="62"/>
      <c r="E6" s="62" t="n">
        <v>2000</v>
      </c>
      <c r="F6" s="62"/>
      <c r="G6" s="62"/>
      <c r="H6" s="62"/>
      <c r="I6" s="62" t="n">
        <f aca="false">SUM(C6:H6)</f>
        <v>178241.6</v>
      </c>
    </row>
    <row r="7" customFormat="false" ht="22.5" hidden="false" customHeight="true" outlineLevel="0" collapsed="false">
      <c r="A7" s="60" t="n">
        <v>6712</v>
      </c>
      <c r="B7" s="63" t="str">
        <f aca="false">+VLOOKUP(A7,'Kontni plan'!B:C,2,0)</f>
        <v>Prihodi iz nadležnog proračuna za fin. rashoda za nabavu nefinac. imovine</v>
      </c>
      <c r="C7" s="62" t="n">
        <v>108000</v>
      </c>
      <c r="D7" s="62"/>
      <c r="E7" s="62" t="n">
        <v>13000</v>
      </c>
      <c r="F7" s="62"/>
      <c r="G7" s="62"/>
      <c r="H7" s="62"/>
      <c r="I7" s="62" t="n">
        <f aca="false">SUM(C7:H7)</f>
        <v>121000</v>
      </c>
    </row>
    <row r="8" customFormat="false" ht="22.5" hidden="false" customHeight="true" outlineLevel="0" collapsed="false">
      <c r="A8" s="60"/>
      <c r="B8" s="63" t="e">
        <f aca="false">+VLOOKUP(A8,'Kontni plan'!B:C,2,0)</f>
        <v>#N/A</v>
      </c>
      <c r="C8" s="62"/>
      <c r="D8" s="62"/>
      <c r="E8" s="62"/>
      <c r="F8" s="62"/>
      <c r="G8" s="62"/>
      <c r="H8" s="62"/>
      <c r="I8" s="62" t="n">
        <f aca="false">SUM(C8:H8)</f>
        <v>0</v>
      </c>
    </row>
    <row r="9" customFormat="false" ht="22.5" hidden="false" customHeight="true" outlineLevel="0" collapsed="false">
      <c r="A9" s="60"/>
      <c r="B9" s="63" t="e">
        <f aca="false">+VLOOKUP(A9,'Kontni plan'!B:C,2,0)</f>
        <v>#N/A</v>
      </c>
      <c r="C9" s="62"/>
      <c r="D9" s="62"/>
      <c r="E9" s="62"/>
      <c r="F9" s="62"/>
      <c r="G9" s="62"/>
      <c r="H9" s="62"/>
      <c r="I9" s="62" t="n">
        <f aca="false">SUM(C9:H9)</f>
        <v>0</v>
      </c>
    </row>
    <row r="10" customFormat="false" ht="22.5" hidden="false" customHeight="true" outlineLevel="0" collapsed="false">
      <c r="A10" s="60"/>
      <c r="B10" s="63" t="e">
        <f aca="false">+VLOOKUP(A10,'Kontni plan'!B:C,2,0)</f>
        <v>#N/A</v>
      </c>
      <c r="C10" s="62"/>
      <c r="D10" s="62"/>
      <c r="E10" s="62"/>
      <c r="F10" s="62"/>
      <c r="G10" s="62"/>
      <c r="H10" s="62"/>
      <c r="I10" s="62" t="n">
        <f aca="false">SUM(C10:H10)</f>
        <v>0</v>
      </c>
    </row>
    <row r="11" customFormat="false" ht="22.5" hidden="false" customHeight="true" outlineLevel="0" collapsed="false">
      <c r="A11" s="60"/>
      <c r="B11" s="63" t="e">
        <f aca="false">+VLOOKUP(A11,'Kontni plan'!B:C,2,0)</f>
        <v>#N/A</v>
      </c>
      <c r="C11" s="62"/>
      <c r="D11" s="62"/>
      <c r="E11" s="62"/>
      <c r="F11" s="62"/>
      <c r="G11" s="62"/>
      <c r="H11" s="62"/>
      <c r="I11" s="62" t="n">
        <f aca="false">SUM(C11:H11)</f>
        <v>0</v>
      </c>
    </row>
    <row r="12" customFormat="false" ht="22.5" hidden="false" customHeight="true" outlineLevel="0" collapsed="false">
      <c r="A12" s="60"/>
      <c r="B12" s="63" t="e">
        <f aca="false">+VLOOKUP(A12,'Kontni plan'!B:C,2,0)</f>
        <v>#N/A</v>
      </c>
      <c r="C12" s="62"/>
      <c r="D12" s="62"/>
      <c r="E12" s="62"/>
      <c r="F12" s="62"/>
      <c r="G12" s="62"/>
      <c r="H12" s="62"/>
      <c r="I12" s="62" t="n">
        <f aca="false">SUM(C12:H12)</f>
        <v>0</v>
      </c>
    </row>
    <row r="13" customFormat="false" ht="22.5" hidden="false" customHeight="true" outlineLevel="0" collapsed="false">
      <c r="A13" s="60"/>
      <c r="B13" s="63" t="e">
        <f aca="false">+VLOOKUP(A13,'Kontni plan'!B:C,2,0)</f>
        <v>#N/A</v>
      </c>
      <c r="C13" s="62"/>
      <c r="D13" s="62"/>
      <c r="E13" s="62"/>
      <c r="F13" s="62"/>
      <c r="G13" s="62"/>
      <c r="H13" s="62"/>
      <c r="I13" s="62" t="n">
        <f aca="false">SUM(C13:H13)</f>
        <v>0</v>
      </c>
    </row>
    <row r="14" customFormat="false" ht="22.5" hidden="false" customHeight="true" outlineLevel="0" collapsed="false">
      <c r="A14" s="60"/>
      <c r="B14" s="63" t="e">
        <f aca="false">+VLOOKUP(A14,'Kontni plan'!B:C,2,0)</f>
        <v>#N/A</v>
      </c>
      <c r="C14" s="62"/>
      <c r="D14" s="62"/>
      <c r="E14" s="62"/>
      <c r="F14" s="62"/>
      <c r="G14" s="62"/>
      <c r="H14" s="62"/>
      <c r="I14" s="62" t="n">
        <f aca="false">SUM(C14:H14)</f>
        <v>0</v>
      </c>
    </row>
    <row r="15" customFormat="false" ht="22.5" hidden="false" customHeight="true" outlineLevel="0" collapsed="false">
      <c r="A15" s="60"/>
      <c r="B15" s="63" t="e">
        <f aca="false">+VLOOKUP(A15,'Kontni plan'!B:C,2,0)</f>
        <v>#N/A</v>
      </c>
      <c r="C15" s="62"/>
      <c r="D15" s="62"/>
      <c r="E15" s="62"/>
      <c r="F15" s="62"/>
      <c r="G15" s="62"/>
      <c r="H15" s="62"/>
      <c r="I15" s="62" t="n">
        <f aca="false">SUM(C15:H15)</f>
        <v>0</v>
      </c>
    </row>
    <row r="16" customFormat="false" ht="22.5" hidden="false" customHeight="true" outlineLevel="0" collapsed="false">
      <c r="A16" s="60"/>
      <c r="B16" s="63" t="e">
        <f aca="false">+VLOOKUP(A16,'Kontni plan'!B:C,2,0)</f>
        <v>#N/A</v>
      </c>
      <c r="C16" s="62"/>
      <c r="D16" s="62"/>
      <c r="E16" s="62"/>
      <c r="F16" s="62"/>
      <c r="G16" s="62"/>
      <c r="H16" s="62"/>
      <c r="I16" s="62" t="n">
        <f aca="false">SUM(C16:H16)</f>
        <v>0</v>
      </c>
    </row>
    <row r="17" customFormat="false" ht="22.5" hidden="false" customHeight="true" outlineLevel="0" collapsed="false">
      <c r="A17" s="60"/>
      <c r="B17" s="63" t="e">
        <f aca="false">+VLOOKUP(A17,'Kontni plan'!B:C,2,0)</f>
        <v>#N/A</v>
      </c>
      <c r="C17" s="62"/>
      <c r="D17" s="62"/>
      <c r="E17" s="62"/>
      <c r="F17" s="62"/>
      <c r="G17" s="62"/>
      <c r="H17" s="62"/>
      <c r="I17" s="62" t="n">
        <f aca="false">SUM(C17:H17)</f>
        <v>0</v>
      </c>
    </row>
    <row r="18" customFormat="false" ht="22.5" hidden="false" customHeight="true" outlineLevel="0" collapsed="false">
      <c r="A18" s="60"/>
      <c r="B18" s="63" t="e">
        <f aca="false">+VLOOKUP(A18,'Kontni plan'!B:C,2,0)</f>
        <v>#N/A</v>
      </c>
      <c r="C18" s="62"/>
      <c r="D18" s="62"/>
      <c r="E18" s="62"/>
      <c r="F18" s="62"/>
      <c r="G18" s="62"/>
      <c r="H18" s="62"/>
      <c r="I18" s="62" t="n">
        <f aca="false">SUM(C18:H18)</f>
        <v>0</v>
      </c>
    </row>
    <row r="19" customFormat="false" ht="22.5" hidden="false" customHeight="true" outlineLevel="0" collapsed="false">
      <c r="A19" s="60"/>
      <c r="B19" s="63" t="e">
        <f aca="false">+VLOOKUP(A19,'Kontni plan'!B:C,2,0)</f>
        <v>#N/A</v>
      </c>
      <c r="C19" s="62"/>
      <c r="D19" s="62"/>
      <c r="E19" s="62"/>
      <c r="F19" s="62"/>
      <c r="G19" s="62"/>
      <c r="H19" s="62"/>
      <c r="I19" s="62" t="n">
        <f aca="false">SUM(C19:H19)</f>
        <v>0</v>
      </c>
    </row>
    <row r="20" customFormat="false" ht="22.5" hidden="false" customHeight="true" outlineLevel="0" collapsed="false">
      <c r="A20" s="60"/>
      <c r="B20" s="63" t="e">
        <f aca="false">+VLOOKUP(A20,'Kontni plan'!B:C,2,0)</f>
        <v>#N/A</v>
      </c>
      <c r="C20" s="62"/>
      <c r="D20" s="62"/>
      <c r="E20" s="62"/>
      <c r="F20" s="62"/>
      <c r="G20" s="62"/>
      <c r="H20" s="62"/>
      <c r="I20" s="62" t="n">
        <f aca="false">SUM(C20:H20)</f>
        <v>0</v>
      </c>
    </row>
    <row r="21" customFormat="false" ht="22.5" hidden="false" customHeight="true" outlineLevel="0" collapsed="false">
      <c r="A21" s="60"/>
      <c r="B21" s="63" t="e">
        <f aca="false">+VLOOKUP(A21,'Kontni plan'!B:C,2,0)</f>
        <v>#N/A</v>
      </c>
      <c r="C21" s="62"/>
      <c r="D21" s="62"/>
      <c r="E21" s="62"/>
      <c r="F21" s="62"/>
      <c r="G21" s="62"/>
      <c r="H21" s="62"/>
      <c r="I21" s="62" t="n">
        <f aca="false">SUM(C21:H21)</f>
        <v>0</v>
      </c>
    </row>
    <row r="22" customFormat="false" ht="22.5" hidden="false" customHeight="true" outlineLevel="0" collapsed="false">
      <c r="A22" s="60"/>
      <c r="B22" s="63" t="e">
        <f aca="false">+VLOOKUP(A22,'Kontni plan'!B:C,2,0)</f>
        <v>#N/A</v>
      </c>
      <c r="C22" s="62"/>
      <c r="D22" s="62"/>
      <c r="E22" s="62"/>
      <c r="F22" s="62"/>
      <c r="G22" s="62"/>
      <c r="H22" s="62"/>
      <c r="I22" s="62" t="n">
        <f aca="false">SUM(C22:H22)</f>
        <v>0</v>
      </c>
    </row>
    <row r="23" customFormat="false" ht="22.5" hidden="false" customHeight="true" outlineLevel="0" collapsed="false">
      <c r="A23" s="60"/>
      <c r="B23" s="63" t="e">
        <f aca="false">+VLOOKUP(A23,'Kontni plan'!B:C,2,0)</f>
        <v>#N/A</v>
      </c>
      <c r="C23" s="62"/>
      <c r="D23" s="62"/>
      <c r="E23" s="62"/>
      <c r="F23" s="62"/>
      <c r="G23" s="62"/>
      <c r="H23" s="62"/>
      <c r="I23" s="62" t="n">
        <f aca="false">SUM(C23:H23)</f>
        <v>0</v>
      </c>
    </row>
  </sheetData>
  <mergeCells count="7">
    <mergeCell ref="A1:A2"/>
    <mergeCell ref="B1:B2"/>
    <mergeCell ref="C1:C2"/>
    <mergeCell ref="D1:D2"/>
    <mergeCell ref="E1:H1"/>
    <mergeCell ref="I1:I2"/>
    <mergeCell ref="E3:H3"/>
  </mergeCells>
  <dataValidations count="1">
    <dataValidation allowBlank="true" operator="equal" showDropDown="true" showErrorMessage="true" showInputMessage="true" sqref="A5:A23" type="list">
      <formula1>'Kontni plan'!$B$146:$B$319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551388888888889" bottom="0.551388888888889" header="0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&amp;C&amp;14PRIHODI - zbirno za sve programe</oddHeader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I4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7" activeCellId="0" sqref="C7"/>
    </sheetView>
  </sheetViews>
  <sheetFormatPr defaultRowHeight="15" zeroHeight="false" outlineLevelRow="0" outlineLevelCol="0"/>
  <cols>
    <col collapsed="false" customWidth="true" hidden="false" outlineLevel="0" max="1" min="1" style="0" width="7.57"/>
    <col collapsed="false" customWidth="true" hidden="false" outlineLevel="0" max="2" min="2" style="0" width="38.14"/>
    <col collapsed="false" customWidth="true" hidden="false" outlineLevel="0" max="3" min="3" style="47" width="13.43"/>
    <col collapsed="false" customWidth="true" hidden="false" outlineLevel="0" max="4" min="4" style="47" width="15"/>
    <col collapsed="false" customWidth="true" hidden="false" outlineLevel="0" max="8" min="5" style="47" width="11.3"/>
    <col collapsed="false" customWidth="true" hidden="false" outlineLevel="0" max="9" min="9" style="47" width="13.43"/>
    <col collapsed="false" customWidth="true" hidden="false" outlineLevel="0" max="1025" min="10" style="0" width="8.67"/>
  </cols>
  <sheetData>
    <row r="1" customFormat="false" ht="15" hidden="false" customHeight="true" outlineLevel="0" collapsed="false">
      <c r="A1" s="48" t="s">
        <v>63</v>
      </c>
      <c r="B1" s="49" t="s">
        <v>64</v>
      </c>
      <c r="C1" s="50" t="s">
        <v>65</v>
      </c>
      <c r="D1" s="50" t="s">
        <v>66</v>
      </c>
      <c r="E1" s="50" t="s">
        <v>67</v>
      </c>
      <c r="F1" s="50"/>
      <c r="G1" s="50"/>
      <c r="H1" s="50"/>
      <c r="I1" s="50" t="s">
        <v>68</v>
      </c>
    </row>
    <row r="2" customFormat="false" ht="39" hidden="false" customHeight="true" outlineLevel="0" collapsed="false">
      <c r="A2" s="48"/>
      <c r="B2" s="49"/>
      <c r="C2" s="50"/>
      <c r="D2" s="50"/>
      <c r="E2" s="50" t="s">
        <v>69</v>
      </c>
      <c r="F2" s="50" t="s">
        <v>70</v>
      </c>
      <c r="G2" s="50" t="s">
        <v>71</v>
      </c>
      <c r="H2" s="50" t="s">
        <v>72</v>
      </c>
      <c r="I2" s="50"/>
    </row>
    <row r="3" customFormat="false" ht="17.25" hidden="false" customHeight="false" outlineLevel="0" collapsed="false">
      <c r="A3" s="51" t="str">
        <f aca="false">+IF(C3=C4," ","GREŠKA")</f>
        <v> </v>
      </c>
      <c r="B3" s="52" t="s">
        <v>75</v>
      </c>
      <c r="C3" s="53" t="n">
        <f aca="false">+'2. PLAN PROGRAMA'!G3</f>
        <v>284241.6</v>
      </c>
      <c r="D3" s="54"/>
      <c r="E3" s="54"/>
      <c r="F3" s="54"/>
      <c r="G3" s="54"/>
      <c r="H3" s="54"/>
      <c r="I3" s="55" t="n">
        <f aca="false">+'2. PLAN PROGRAMA'!F3</f>
        <v>299241.6</v>
      </c>
    </row>
    <row r="4" customFormat="false" ht="15.75" hidden="false" customHeight="true" outlineLevel="0" collapsed="false">
      <c r="A4" s="56" t="str">
        <f aca="false">+IF(I3=I4," ","GREŠKA")</f>
        <v> </v>
      </c>
      <c r="B4" s="57" t="s">
        <v>76</v>
      </c>
      <c r="C4" s="58" t="n">
        <f aca="false">SUM(C5:C1048576)</f>
        <v>284241.6</v>
      </c>
      <c r="D4" s="59" t="n">
        <f aca="false">SUM(D5:D1048576)</f>
        <v>0</v>
      </c>
      <c r="E4" s="59" t="n">
        <f aca="false">SUM(E5:E1048576)</f>
        <v>15000</v>
      </c>
      <c r="F4" s="59" t="n">
        <f aca="false">SUM(F5:F1048576)</f>
        <v>0</v>
      </c>
      <c r="G4" s="59" t="n">
        <f aca="false">SUM(G5:G1048576)</f>
        <v>0</v>
      </c>
      <c r="H4" s="59" t="n">
        <f aca="false">SUM(H5:H1048576)</f>
        <v>0</v>
      </c>
      <c r="I4" s="59" t="n">
        <f aca="false">SUM(I5:I1048576)</f>
        <v>299241.6</v>
      </c>
    </row>
    <row r="5" customFormat="false" ht="22.5" hidden="false" customHeight="true" outlineLevel="0" collapsed="false">
      <c r="A5" s="60" t="n">
        <v>3237</v>
      </c>
      <c r="B5" s="61" t="str">
        <f aca="false">+VLOOKUP(A5,'Kontni plan'!B:C,2,0)</f>
        <v>Intelektualne i osobne usluge</v>
      </c>
      <c r="C5" s="62" t="n">
        <v>3000</v>
      </c>
      <c r="D5" s="62"/>
      <c r="E5" s="62" t="n">
        <v>2000</v>
      </c>
      <c r="F5" s="62"/>
      <c r="G5" s="62"/>
      <c r="H5" s="62"/>
      <c r="I5" s="62" t="n">
        <f aca="false">SUM(C5:H5)</f>
        <v>5000</v>
      </c>
    </row>
    <row r="6" customFormat="false" ht="22.5" hidden="false" customHeight="true" outlineLevel="0" collapsed="false">
      <c r="A6" s="60" t="n">
        <v>3239</v>
      </c>
      <c r="B6" s="63" t="str">
        <f aca="false">+VLOOKUP(A6,'Kontni plan'!B:C,2,0)</f>
        <v>Ostale usluge</v>
      </c>
      <c r="C6" s="62" t="n">
        <v>147241.6</v>
      </c>
      <c r="D6" s="62"/>
      <c r="E6" s="62"/>
      <c r="F6" s="62"/>
      <c r="G6" s="62"/>
      <c r="H6" s="62"/>
      <c r="I6" s="62" t="n">
        <f aca="false">SUM(C6:H6)</f>
        <v>147241.6</v>
      </c>
    </row>
    <row r="7" customFormat="false" ht="22.5" hidden="false" customHeight="true" outlineLevel="0" collapsed="false">
      <c r="A7" s="60" t="n">
        <v>3232</v>
      </c>
      <c r="B7" s="63" t="str">
        <f aca="false">+VLOOKUP(A7,'Kontni plan'!B:C,2,0)</f>
        <v>Usluge tekućeg i investicijskog održavanja</v>
      </c>
      <c r="C7" s="62" t="n">
        <v>5000</v>
      </c>
      <c r="D7" s="62"/>
      <c r="E7" s="62"/>
      <c r="F7" s="62"/>
      <c r="G7" s="62"/>
      <c r="H7" s="62"/>
      <c r="I7" s="62" t="n">
        <f aca="false">SUM(C7:H7)</f>
        <v>5000</v>
      </c>
    </row>
    <row r="8" customFormat="false" ht="22.5" hidden="false" customHeight="true" outlineLevel="0" collapsed="false">
      <c r="A8" s="60" t="n">
        <v>3221</v>
      </c>
      <c r="B8" s="63" t="str">
        <f aca="false">+VLOOKUP(A8,'Kontni plan'!B:C,2,0)</f>
        <v>Uredski materijal i ostali materijalni rashodi</v>
      </c>
      <c r="C8" s="62" t="n">
        <v>21000</v>
      </c>
      <c r="D8" s="62"/>
      <c r="E8" s="62"/>
      <c r="F8" s="62"/>
      <c r="G8" s="62"/>
      <c r="H8" s="62"/>
      <c r="I8" s="62" t="n">
        <f aca="false">SUM(C8:H8)</f>
        <v>21000</v>
      </c>
    </row>
    <row r="9" customFormat="false" ht="22.5" hidden="false" customHeight="true" outlineLevel="0" collapsed="false">
      <c r="A9" s="60" t="n">
        <v>4221</v>
      </c>
      <c r="B9" s="63" t="str">
        <f aca="false">+VLOOKUP(A9,'Kontni plan'!B:C,2,0)</f>
        <v>Uredska oprema i namještaj</v>
      </c>
      <c r="C9" s="62" t="n">
        <v>15000</v>
      </c>
      <c r="D9" s="62"/>
      <c r="E9" s="62" t="n">
        <v>1000</v>
      </c>
      <c r="F9" s="62"/>
      <c r="G9" s="62"/>
      <c r="H9" s="62"/>
      <c r="I9" s="62" t="n">
        <f aca="false">SUM(C9:H9)</f>
        <v>16000</v>
      </c>
    </row>
    <row r="10" customFormat="false" ht="22.5" hidden="false" customHeight="true" outlineLevel="0" collapsed="false">
      <c r="A10" s="60" t="n">
        <v>4223</v>
      </c>
      <c r="B10" s="63" t="str">
        <f aca="false">+VLOOKUP(A10,'Kontni plan'!B:C,2,0)</f>
        <v>Oprema za održavanje i zaštitu</v>
      </c>
      <c r="C10" s="62" t="n">
        <v>30000</v>
      </c>
      <c r="D10" s="62"/>
      <c r="E10" s="62" t="n">
        <v>2000</v>
      </c>
      <c r="F10" s="62"/>
      <c r="G10" s="62"/>
      <c r="H10" s="62"/>
      <c r="I10" s="62" t="n">
        <f aca="false">SUM(C10:H10)</f>
        <v>32000</v>
      </c>
    </row>
    <row r="11" customFormat="false" ht="22.5" hidden="false" customHeight="true" outlineLevel="0" collapsed="false">
      <c r="A11" s="60" t="n">
        <v>4225</v>
      </c>
      <c r="B11" s="63" t="str">
        <f aca="false">+VLOOKUP(A11,'Kontni plan'!B:C,2,0)</f>
        <v>Instrumenti, uređaji i strojevi</v>
      </c>
      <c r="C11" s="62" t="n">
        <v>30000</v>
      </c>
      <c r="D11" s="62"/>
      <c r="E11" s="62"/>
      <c r="F11" s="62"/>
      <c r="G11" s="62"/>
      <c r="H11" s="62"/>
      <c r="I11" s="62" t="n">
        <f aca="false">SUM(C11:H11)</f>
        <v>30000</v>
      </c>
    </row>
    <row r="12" customFormat="false" ht="22.5" hidden="false" customHeight="true" outlineLevel="0" collapsed="false">
      <c r="A12" s="60" t="n">
        <v>4541</v>
      </c>
      <c r="B12" s="63" t="str">
        <f aca="false">+VLOOKUP(A12,'Kontni plan'!B:C,2,0)</f>
        <v>Dodatna ulaganja za ostalu nefinancijsku imovinu</v>
      </c>
      <c r="C12" s="62" t="n">
        <v>33000</v>
      </c>
      <c r="D12" s="62"/>
      <c r="E12" s="62" t="n">
        <v>10000</v>
      </c>
      <c r="F12" s="62"/>
      <c r="G12" s="62"/>
      <c r="H12" s="62"/>
      <c r="I12" s="62" t="n">
        <f aca="false">SUM(C12:H12)</f>
        <v>43000</v>
      </c>
    </row>
    <row r="13" customFormat="false" ht="22.5" hidden="false" customHeight="true" outlineLevel="0" collapsed="false">
      <c r="A13" s="60"/>
      <c r="B13" s="63" t="e">
        <f aca="false">+VLOOKUP(A13,'Kontni plan'!B:C,2,0)</f>
        <v>#N/A</v>
      </c>
      <c r="C13" s="62"/>
      <c r="D13" s="62"/>
      <c r="E13" s="62"/>
      <c r="F13" s="62"/>
      <c r="G13" s="62"/>
      <c r="H13" s="62"/>
      <c r="I13" s="62" t="n">
        <f aca="false">SUM(C13:H13)</f>
        <v>0</v>
      </c>
    </row>
    <row r="14" customFormat="false" ht="22.5" hidden="false" customHeight="true" outlineLevel="0" collapsed="false">
      <c r="A14" s="60"/>
      <c r="B14" s="63" t="e">
        <f aca="false">+VLOOKUP(A14,'Kontni plan'!B:C,2,0)</f>
        <v>#N/A</v>
      </c>
      <c r="C14" s="62"/>
      <c r="D14" s="62"/>
      <c r="E14" s="62"/>
      <c r="F14" s="62"/>
      <c r="G14" s="62"/>
      <c r="H14" s="62"/>
      <c r="I14" s="62" t="n">
        <f aca="false">SUM(C14:H14)</f>
        <v>0</v>
      </c>
    </row>
    <row r="15" customFormat="false" ht="22.5" hidden="false" customHeight="true" outlineLevel="0" collapsed="false">
      <c r="A15" s="60"/>
      <c r="B15" s="63" t="e">
        <f aca="false">+VLOOKUP(A15,'Kontni plan'!B:C,2,0)</f>
        <v>#N/A</v>
      </c>
      <c r="C15" s="62"/>
      <c r="D15" s="62"/>
      <c r="E15" s="62"/>
      <c r="F15" s="62"/>
      <c r="G15" s="62"/>
      <c r="H15" s="62"/>
      <c r="I15" s="62" t="n">
        <f aca="false">SUM(C15:H15)</f>
        <v>0</v>
      </c>
    </row>
    <row r="16" customFormat="false" ht="22.5" hidden="false" customHeight="true" outlineLevel="0" collapsed="false">
      <c r="A16" s="60"/>
      <c r="B16" s="63" t="e">
        <f aca="false">+VLOOKUP(A16,'Kontni plan'!B:C,2,0)</f>
        <v>#N/A</v>
      </c>
      <c r="C16" s="62"/>
      <c r="D16" s="62"/>
      <c r="E16" s="62"/>
      <c r="F16" s="62"/>
      <c r="G16" s="62"/>
      <c r="H16" s="62"/>
      <c r="I16" s="62" t="n">
        <f aca="false">SUM(C16:H16)</f>
        <v>0</v>
      </c>
    </row>
    <row r="17" customFormat="false" ht="22.5" hidden="false" customHeight="true" outlineLevel="0" collapsed="false">
      <c r="A17" s="60"/>
      <c r="B17" s="63" t="e">
        <f aca="false">+VLOOKUP(A17,'Kontni plan'!B:C,2,0)</f>
        <v>#N/A</v>
      </c>
      <c r="C17" s="62"/>
      <c r="D17" s="62"/>
      <c r="E17" s="62"/>
      <c r="F17" s="62"/>
      <c r="G17" s="62"/>
      <c r="H17" s="62"/>
      <c r="I17" s="62" t="n">
        <f aca="false">SUM(C17:H17)</f>
        <v>0</v>
      </c>
    </row>
    <row r="18" customFormat="false" ht="22.5" hidden="false" customHeight="true" outlineLevel="0" collapsed="false">
      <c r="A18" s="60"/>
      <c r="B18" s="63" t="e">
        <f aca="false">+VLOOKUP(A18,'Kontni plan'!B:C,2,0)</f>
        <v>#N/A</v>
      </c>
      <c r="C18" s="62"/>
      <c r="D18" s="62"/>
      <c r="E18" s="62"/>
      <c r="F18" s="62"/>
      <c r="G18" s="62"/>
      <c r="H18" s="62"/>
      <c r="I18" s="62" t="n">
        <f aca="false">SUM(C18:H18)</f>
        <v>0</v>
      </c>
    </row>
    <row r="19" customFormat="false" ht="22.5" hidden="false" customHeight="true" outlineLevel="0" collapsed="false">
      <c r="A19" s="60"/>
      <c r="B19" s="63" t="e">
        <f aca="false">+VLOOKUP(A19,'Kontni plan'!B:C,2,0)</f>
        <v>#N/A</v>
      </c>
      <c r="C19" s="62"/>
      <c r="D19" s="62"/>
      <c r="E19" s="62"/>
      <c r="F19" s="62"/>
      <c r="G19" s="62"/>
      <c r="H19" s="62"/>
      <c r="I19" s="62" t="n">
        <f aca="false">SUM(C19:H19)</f>
        <v>0</v>
      </c>
    </row>
    <row r="20" customFormat="false" ht="22.5" hidden="false" customHeight="true" outlineLevel="0" collapsed="false">
      <c r="A20" s="60"/>
      <c r="B20" s="63" t="e">
        <f aca="false">+VLOOKUP(A20,'Kontni plan'!B:C,2,0)</f>
        <v>#N/A</v>
      </c>
      <c r="C20" s="62"/>
      <c r="D20" s="62"/>
      <c r="E20" s="62"/>
      <c r="F20" s="62"/>
      <c r="G20" s="62"/>
      <c r="H20" s="62"/>
      <c r="I20" s="62" t="n">
        <f aca="false">SUM(C20:H20)</f>
        <v>0</v>
      </c>
    </row>
    <row r="21" customFormat="false" ht="22.5" hidden="false" customHeight="true" outlineLevel="0" collapsed="false">
      <c r="A21" s="60"/>
      <c r="B21" s="63" t="e">
        <f aca="false">+VLOOKUP(A21,'Kontni plan'!B:C,2,0)</f>
        <v>#N/A</v>
      </c>
      <c r="C21" s="62"/>
      <c r="D21" s="62"/>
      <c r="E21" s="62"/>
      <c r="F21" s="62"/>
      <c r="G21" s="62"/>
      <c r="H21" s="62"/>
      <c r="I21" s="62" t="n">
        <f aca="false">SUM(C21:H21)</f>
        <v>0</v>
      </c>
    </row>
    <row r="22" customFormat="false" ht="22.5" hidden="false" customHeight="true" outlineLevel="0" collapsed="false">
      <c r="A22" s="60"/>
      <c r="B22" s="63" t="e">
        <f aca="false">+VLOOKUP(A22,'Kontni plan'!B:C,2,0)</f>
        <v>#N/A</v>
      </c>
      <c r="C22" s="62"/>
      <c r="D22" s="62"/>
      <c r="E22" s="62"/>
      <c r="F22" s="62"/>
      <c r="G22" s="62"/>
      <c r="H22" s="62"/>
      <c r="I22" s="62" t="n">
        <f aca="false">SUM(C22:H22)</f>
        <v>0</v>
      </c>
    </row>
    <row r="23" customFormat="false" ht="22.5" hidden="false" customHeight="true" outlineLevel="0" collapsed="false">
      <c r="A23" s="60"/>
      <c r="B23" s="63" t="e">
        <f aca="false">+VLOOKUP(A23,'Kontni plan'!B:C,2,0)</f>
        <v>#N/A</v>
      </c>
      <c r="C23" s="62"/>
      <c r="D23" s="62"/>
      <c r="E23" s="62"/>
      <c r="F23" s="62"/>
      <c r="G23" s="62"/>
      <c r="H23" s="62"/>
      <c r="I23" s="62" t="n">
        <f aca="false">SUM(C23:H23)</f>
        <v>0</v>
      </c>
    </row>
    <row r="24" customFormat="false" ht="22.5" hidden="false" customHeight="true" outlineLevel="0" collapsed="false">
      <c r="A24" s="60"/>
      <c r="B24" s="63" t="e">
        <f aca="false">+VLOOKUP(A24,'Kontni plan'!B:C,2,0)</f>
        <v>#N/A</v>
      </c>
      <c r="C24" s="62"/>
      <c r="D24" s="62"/>
      <c r="E24" s="62"/>
      <c r="F24" s="62"/>
      <c r="G24" s="62"/>
      <c r="H24" s="62"/>
      <c r="I24" s="62" t="n">
        <f aca="false">SUM(C24:H24)</f>
        <v>0</v>
      </c>
    </row>
    <row r="25" customFormat="false" ht="22.5" hidden="false" customHeight="true" outlineLevel="0" collapsed="false">
      <c r="A25" s="60"/>
      <c r="B25" s="63" t="e">
        <f aca="false">+VLOOKUP(A25,'Kontni plan'!B:C,2,0)</f>
        <v>#N/A</v>
      </c>
      <c r="C25" s="62"/>
      <c r="D25" s="62"/>
      <c r="E25" s="62"/>
      <c r="F25" s="62"/>
      <c r="G25" s="62"/>
      <c r="H25" s="62"/>
      <c r="I25" s="62" t="n">
        <f aca="false">SUM(C25:H25)</f>
        <v>0</v>
      </c>
    </row>
    <row r="26" customFormat="false" ht="22.5" hidden="false" customHeight="true" outlineLevel="0" collapsed="false">
      <c r="A26" s="60"/>
      <c r="B26" s="63" t="e">
        <f aca="false">+VLOOKUP(A26,'Kontni plan'!B:C,2,0)</f>
        <v>#N/A</v>
      </c>
      <c r="C26" s="62"/>
      <c r="D26" s="62"/>
      <c r="E26" s="62"/>
      <c r="F26" s="62"/>
      <c r="G26" s="62"/>
      <c r="H26" s="62"/>
      <c r="I26" s="62" t="n">
        <f aca="false">SUM(C26:H26)</f>
        <v>0</v>
      </c>
    </row>
    <row r="27" customFormat="false" ht="22.5" hidden="false" customHeight="true" outlineLevel="0" collapsed="false">
      <c r="A27" s="60"/>
      <c r="B27" s="63" t="e">
        <f aca="false">+VLOOKUP(A27,'Kontni plan'!B:C,2,0)</f>
        <v>#N/A</v>
      </c>
      <c r="C27" s="62"/>
      <c r="D27" s="62"/>
      <c r="E27" s="62"/>
      <c r="F27" s="62"/>
      <c r="G27" s="62"/>
      <c r="H27" s="62"/>
      <c r="I27" s="62" t="n">
        <f aca="false">SUM(C27:H27)</f>
        <v>0</v>
      </c>
    </row>
    <row r="28" customFormat="false" ht="22.5" hidden="false" customHeight="true" outlineLevel="0" collapsed="false">
      <c r="A28" s="60"/>
      <c r="B28" s="63" t="e">
        <f aca="false">+VLOOKUP(A28,'Kontni plan'!B:C,2,0)</f>
        <v>#N/A</v>
      </c>
      <c r="C28" s="62"/>
      <c r="D28" s="62"/>
      <c r="E28" s="62"/>
      <c r="F28" s="62"/>
      <c r="G28" s="62"/>
      <c r="H28" s="62"/>
      <c r="I28" s="62" t="n">
        <f aca="false">SUM(C28:H28)</f>
        <v>0</v>
      </c>
    </row>
    <row r="29" customFormat="false" ht="22.5" hidden="false" customHeight="true" outlineLevel="0" collapsed="false">
      <c r="A29" s="60"/>
      <c r="B29" s="63" t="e">
        <f aca="false">+VLOOKUP(A29,'Kontni plan'!B:C,2,0)</f>
        <v>#N/A</v>
      </c>
      <c r="C29" s="62"/>
      <c r="D29" s="62"/>
      <c r="E29" s="62"/>
      <c r="F29" s="62"/>
      <c r="G29" s="62"/>
      <c r="H29" s="62"/>
      <c r="I29" s="62" t="n">
        <f aca="false">SUM(C29:H29)</f>
        <v>0</v>
      </c>
    </row>
    <row r="30" customFormat="false" ht="22.5" hidden="false" customHeight="true" outlineLevel="0" collapsed="false">
      <c r="A30" s="60"/>
      <c r="B30" s="63" t="e">
        <f aca="false">+VLOOKUP(A30,'Kontni plan'!B:C,2,0)</f>
        <v>#N/A</v>
      </c>
      <c r="C30" s="62"/>
      <c r="D30" s="62"/>
      <c r="E30" s="62"/>
      <c r="F30" s="62"/>
      <c r="G30" s="62"/>
      <c r="H30" s="62"/>
      <c r="I30" s="62" t="n">
        <f aca="false">SUM(C30:H30)</f>
        <v>0</v>
      </c>
    </row>
    <row r="31" customFormat="false" ht="22.5" hidden="false" customHeight="true" outlineLevel="0" collapsed="false">
      <c r="A31" s="60"/>
      <c r="B31" s="63" t="e">
        <f aca="false">+VLOOKUP(A31,'Kontni plan'!B:C,2,0)</f>
        <v>#N/A</v>
      </c>
      <c r="C31" s="62"/>
      <c r="D31" s="62"/>
      <c r="E31" s="62"/>
      <c r="F31" s="62"/>
      <c r="G31" s="62"/>
      <c r="H31" s="62"/>
      <c r="I31" s="62" t="n">
        <f aca="false">SUM(C31:H31)</f>
        <v>0</v>
      </c>
    </row>
    <row r="32" customFormat="false" ht="22.5" hidden="false" customHeight="true" outlineLevel="0" collapsed="false">
      <c r="A32" s="60"/>
      <c r="B32" s="63" t="e">
        <f aca="false">+VLOOKUP(A32,'Kontni plan'!B:C,2,0)</f>
        <v>#N/A</v>
      </c>
      <c r="C32" s="62"/>
      <c r="D32" s="62"/>
      <c r="E32" s="62"/>
      <c r="F32" s="62"/>
      <c r="G32" s="62"/>
      <c r="H32" s="62"/>
      <c r="I32" s="62" t="n">
        <f aca="false">SUM(C32:H32)</f>
        <v>0</v>
      </c>
    </row>
    <row r="33" customFormat="false" ht="22.5" hidden="false" customHeight="true" outlineLevel="0" collapsed="false">
      <c r="A33" s="60"/>
      <c r="B33" s="63" t="e">
        <f aca="false">+VLOOKUP(A33,'Kontni plan'!B:C,2,0)</f>
        <v>#N/A</v>
      </c>
      <c r="C33" s="62"/>
      <c r="D33" s="62"/>
      <c r="E33" s="62"/>
      <c r="F33" s="62"/>
      <c r="G33" s="62"/>
      <c r="H33" s="62"/>
      <c r="I33" s="62" t="n">
        <f aca="false">SUM(C33:H33)</f>
        <v>0</v>
      </c>
    </row>
    <row r="34" customFormat="false" ht="22.5" hidden="false" customHeight="true" outlineLevel="0" collapsed="false">
      <c r="A34" s="60"/>
      <c r="B34" s="63" t="e">
        <f aca="false">+VLOOKUP(A34,'Kontni plan'!B:C,2,0)</f>
        <v>#N/A</v>
      </c>
      <c r="C34" s="62"/>
      <c r="D34" s="62"/>
      <c r="E34" s="62"/>
      <c r="F34" s="62"/>
      <c r="G34" s="62"/>
      <c r="H34" s="62"/>
      <c r="I34" s="62" t="n">
        <f aca="false">SUM(C34:H34)</f>
        <v>0</v>
      </c>
    </row>
    <row r="35" customFormat="false" ht="22.5" hidden="false" customHeight="true" outlineLevel="0" collapsed="false">
      <c r="A35" s="60"/>
      <c r="B35" s="63" t="e">
        <f aca="false">+VLOOKUP(A35,'Kontni plan'!B:C,2,0)</f>
        <v>#N/A</v>
      </c>
      <c r="C35" s="62"/>
      <c r="D35" s="62"/>
      <c r="E35" s="62"/>
      <c r="F35" s="62"/>
      <c r="G35" s="62"/>
      <c r="H35" s="62"/>
      <c r="I35" s="62" t="n">
        <f aca="false">SUM(C35:H35)</f>
        <v>0</v>
      </c>
    </row>
    <row r="36" customFormat="false" ht="22.5" hidden="false" customHeight="true" outlineLevel="0" collapsed="false">
      <c r="A36" s="60"/>
      <c r="B36" s="63" t="e">
        <f aca="false">+VLOOKUP(A36,'Kontni plan'!B:C,2,0)</f>
        <v>#N/A</v>
      </c>
      <c r="C36" s="62"/>
      <c r="D36" s="62"/>
      <c r="E36" s="62"/>
      <c r="F36" s="62"/>
      <c r="G36" s="62"/>
      <c r="H36" s="62"/>
      <c r="I36" s="62" t="n">
        <f aca="false">SUM(C36:H36)</f>
        <v>0</v>
      </c>
    </row>
    <row r="37" customFormat="false" ht="22.5" hidden="false" customHeight="true" outlineLevel="0" collapsed="false">
      <c r="A37" s="60"/>
      <c r="B37" s="63" t="e">
        <f aca="false">+VLOOKUP(A37,'Kontni plan'!B:C,2,0)</f>
        <v>#N/A</v>
      </c>
      <c r="C37" s="62"/>
      <c r="D37" s="62"/>
      <c r="E37" s="62"/>
      <c r="F37" s="62"/>
      <c r="G37" s="62"/>
      <c r="H37" s="62"/>
      <c r="I37" s="62" t="n">
        <f aca="false">SUM(C37:H37)</f>
        <v>0</v>
      </c>
    </row>
    <row r="38" customFormat="false" ht="22.5" hidden="false" customHeight="true" outlineLevel="0" collapsed="false">
      <c r="A38" s="60"/>
      <c r="B38" s="63" t="e">
        <f aca="false">+VLOOKUP(A38,'Kontni plan'!B:C,2,0)</f>
        <v>#N/A</v>
      </c>
      <c r="C38" s="62"/>
      <c r="D38" s="62"/>
      <c r="E38" s="62"/>
      <c r="F38" s="62"/>
      <c r="G38" s="62"/>
      <c r="H38" s="62"/>
      <c r="I38" s="62" t="n">
        <f aca="false">SUM(C38:H38)</f>
        <v>0</v>
      </c>
    </row>
    <row r="39" customFormat="false" ht="22.5" hidden="false" customHeight="true" outlineLevel="0" collapsed="false">
      <c r="A39" s="60"/>
      <c r="B39" s="63" t="e">
        <f aca="false">+VLOOKUP(A39,'Kontni plan'!B:C,2,0)</f>
        <v>#N/A</v>
      </c>
      <c r="C39" s="62"/>
      <c r="D39" s="62"/>
      <c r="E39" s="62"/>
      <c r="F39" s="62"/>
      <c r="G39" s="62"/>
      <c r="H39" s="62"/>
      <c r="I39" s="62" t="n">
        <f aca="false">SUM(C39:H39)</f>
        <v>0</v>
      </c>
    </row>
    <row r="40" customFormat="false" ht="22.5" hidden="false" customHeight="true" outlineLevel="0" collapsed="false">
      <c r="A40" s="60"/>
      <c r="B40" s="63" t="e">
        <f aca="false">+VLOOKUP(A40,'Kontni plan'!B:C,2,0)</f>
        <v>#N/A</v>
      </c>
      <c r="C40" s="62"/>
      <c r="D40" s="62"/>
      <c r="E40" s="62"/>
      <c r="F40" s="62"/>
      <c r="G40" s="62"/>
      <c r="H40" s="62"/>
      <c r="I40" s="62" t="n">
        <f aca="false">SUM(C40:H40)</f>
        <v>0</v>
      </c>
    </row>
    <row r="41" customFormat="false" ht="22.5" hidden="false" customHeight="true" outlineLevel="0" collapsed="false">
      <c r="A41" s="60"/>
      <c r="B41" s="63" t="e">
        <f aca="false">+VLOOKUP(A41,'Kontni plan'!B:C,2,0)</f>
        <v>#N/A</v>
      </c>
      <c r="C41" s="62"/>
      <c r="D41" s="62"/>
      <c r="E41" s="62"/>
      <c r="F41" s="62"/>
      <c r="G41" s="62"/>
      <c r="H41" s="62"/>
      <c r="I41" s="62" t="n">
        <f aca="false">SUM(C41:H41)</f>
        <v>0</v>
      </c>
    </row>
    <row r="42" customFormat="false" ht="22.5" hidden="false" customHeight="true" outlineLevel="0" collapsed="false">
      <c r="A42" s="60"/>
      <c r="B42" s="63" t="e">
        <f aca="false">+VLOOKUP(A42,'Kontni plan'!B:C,2,0)</f>
        <v>#N/A</v>
      </c>
      <c r="C42" s="62"/>
      <c r="D42" s="62"/>
      <c r="E42" s="62"/>
      <c r="F42" s="62"/>
      <c r="G42" s="62"/>
      <c r="H42" s="62"/>
      <c r="I42" s="62" t="n">
        <f aca="false">SUM(C42:H42)</f>
        <v>0</v>
      </c>
    </row>
    <row r="43" customFormat="false" ht="22.5" hidden="false" customHeight="true" outlineLevel="0" collapsed="false">
      <c r="A43" s="60"/>
      <c r="B43" s="63" t="e">
        <f aca="false">+VLOOKUP(A43,'Kontni plan'!B:C,2,0)</f>
        <v>#N/A</v>
      </c>
      <c r="C43" s="62"/>
      <c r="D43" s="62"/>
      <c r="E43" s="62"/>
      <c r="F43" s="62"/>
      <c r="G43" s="62"/>
      <c r="H43" s="62"/>
      <c r="I43" s="62" t="n">
        <f aca="false">SUM(C43:H43)</f>
        <v>0</v>
      </c>
    </row>
    <row r="44" customFormat="false" ht="22.5" hidden="false" customHeight="true" outlineLevel="0" collapsed="false">
      <c r="A44" s="60"/>
      <c r="B44" s="63" t="e">
        <f aca="false">+VLOOKUP(A44,'Kontni plan'!B:C,2,0)</f>
        <v>#N/A</v>
      </c>
      <c r="C44" s="62"/>
      <c r="D44" s="62"/>
      <c r="E44" s="62"/>
      <c r="F44" s="62"/>
      <c r="G44" s="62"/>
      <c r="H44" s="62"/>
      <c r="I44" s="62" t="n">
        <f aca="false">SUM(C44:H44)</f>
        <v>0</v>
      </c>
    </row>
    <row r="45" customFormat="false" ht="22.5" hidden="false" customHeight="true" outlineLevel="0" collapsed="false">
      <c r="A45" s="60"/>
      <c r="B45" s="63" t="e">
        <f aca="false">+VLOOKUP(A45,'Kontni plan'!B:C,2,0)</f>
        <v>#N/A</v>
      </c>
      <c r="C45" s="62"/>
      <c r="D45" s="62"/>
      <c r="E45" s="62"/>
      <c r="F45" s="62"/>
      <c r="G45" s="62"/>
      <c r="H45" s="62"/>
      <c r="I45" s="62" t="n">
        <f aca="false">SUM(C45:H45)</f>
        <v>0</v>
      </c>
    </row>
    <row r="46" customFormat="false" ht="22.5" hidden="false" customHeight="true" outlineLevel="0" collapsed="false">
      <c r="A46" s="60"/>
      <c r="B46" s="63" t="e">
        <f aca="false">+VLOOKUP(A46,'Kontni plan'!B:C,2,0)</f>
        <v>#N/A</v>
      </c>
      <c r="C46" s="62"/>
      <c r="D46" s="62"/>
      <c r="E46" s="62"/>
      <c r="F46" s="62"/>
      <c r="G46" s="62"/>
      <c r="H46" s="62"/>
      <c r="I46" s="62" t="n">
        <f aca="false">SUM(C46:H46)</f>
        <v>0</v>
      </c>
    </row>
  </sheetData>
  <mergeCells count="7">
    <mergeCell ref="A1:A2"/>
    <mergeCell ref="B1:B2"/>
    <mergeCell ref="C1:C2"/>
    <mergeCell ref="D1:D2"/>
    <mergeCell ref="E1:H1"/>
    <mergeCell ref="I1:I2"/>
    <mergeCell ref="E3:H3"/>
  </mergeCells>
  <dataValidations count="1">
    <dataValidation allowBlank="true" operator="equal" showDropDown="true" showErrorMessage="true" showInputMessage="true" sqref="A5:A46" type="list">
      <formula1>'Kontni plan'!$B$2:$B$145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551388888888889" bottom="0.551388888888889" header="0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&amp;C&amp;14RASHODI - zbirno za sve programe</oddHeader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319"/>
  <sheetViews>
    <sheetView showFormulas="false" showGridLines="true" showRowColHeaders="true" showZeros="true" rightToLeft="false" tabSelected="false" showOutlineSymbols="true" defaultGridColor="true" view="normal" topLeftCell="A109" colorId="64" zoomScale="100" zoomScaleNormal="100" zoomScalePageLayoutView="100" workbookViewId="0">
      <selection pane="topLeft" activeCell="C116" activeCellId="0" sqref="C116"/>
    </sheetView>
  </sheetViews>
  <sheetFormatPr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1.99"/>
    <col collapsed="false" customWidth="true" hidden="false" outlineLevel="0" max="3" min="3" style="0" width="72.43"/>
    <col collapsed="false" customWidth="true" hidden="false" outlineLevel="0" max="1025" min="4" style="0" width="8.67"/>
  </cols>
  <sheetData>
    <row r="1" customFormat="false" ht="15" hidden="false" customHeight="false" outlineLevel="0" collapsed="false">
      <c r="A1" s="64" t="s">
        <v>77</v>
      </c>
      <c r="B1" s="64" t="s">
        <v>78</v>
      </c>
      <c r="C1" s="64" t="s">
        <v>79</v>
      </c>
    </row>
    <row r="2" customFormat="false" ht="15" hidden="false" customHeight="false" outlineLevel="0" collapsed="false">
      <c r="A2" s="64" t="s">
        <v>80</v>
      </c>
      <c r="B2" s="64" t="n">
        <v>3111</v>
      </c>
      <c r="C2" s="64" t="s">
        <v>81</v>
      </c>
    </row>
    <row r="3" customFormat="false" ht="15" hidden="false" customHeight="false" outlineLevel="0" collapsed="false">
      <c r="A3" s="64" t="s">
        <v>80</v>
      </c>
      <c r="B3" s="64" t="n">
        <v>3112</v>
      </c>
      <c r="C3" s="64" t="s">
        <v>82</v>
      </c>
    </row>
    <row r="4" customFormat="false" ht="15" hidden="false" customHeight="false" outlineLevel="0" collapsed="false">
      <c r="A4" s="64" t="s">
        <v>80</v>
      </c>
      <c r="B4" s="64" t="n">
        <v>3113</v>
      </c>
      <c r="C4" s="64" t="s">
        <v>83</v>
      </c>
    </row>
    <row r="5" customFormat="false" ht="15" hidden="false" customHeight="false" outlineLevel="0" collapsed="false">
      <c r="A5" s="64" t="s">
        <v>80</v>
      </c>
      <c r="B5" s="64" t="n">
        <v>3114</v>
      </c>
      <c r="C5" s="64" t="s">
        <v>84</v>
      </c>
    </row>
    <row r="6" customFormat="false" ht="15" hidden="false" customHeight="false" outlineLevel="0" collapsed="false">
      <c r="A6" s="64" t="s">
        <v>80</v>
      </c>
      <c r="B6" s="64" t="n">
        <v>3121</v>
      </c>
      <c r="C6" s="64" t="s">
        <v>85</v>
      </c>
    </row>
    <row r="7" customFormat="false" ht="15" hidden="false" customHeight="false" outlineLevel="0" collapsed="false">
      <c r="A7" s="64" t="s">
        <v>80</v>
      </c>
      <c r="B7" s="64" t="n">
        <v>3131</v>
      </c>
      <c r="C7" s="64" t="s">
        <v>86</v>
      </c>
    </row>
    <row r="8" customFormat="false" ht="15" hidden="false" customHeight="false" outlineLevel="0" collapsed="false">
      <c r="A8" s="64" t="s">
        <v>80</v>
      </c>
      <c r="B8" s="64" t="n">
        <v>3132</v>
      </c>
      <c r="C8" s="64" t="s">
        <v>87</v>
      </c>
    </row>
    <row r="9" customFormat="false" ht="15" hidden="false" customHeight="false" outlineLevel="0" collapsed="false">
      <c r="A9" s="64" t="s">
        <v>80</v>
      </c>
      <c r="B9" s="64" t="n">
        <v>3133</v>
      </c>
      <c r="C9" s="64" t="s">
        <v>88</v>
      </c>
    </row>
    <row r="10" customFormat="false" ht="15" hidden="false" customHeight="false" outlineLevel="0" collapsed="false">
      <c r="A10" s="64" t="s">
        <v>80</v>
      </c>
      <c r="B10" s="64" t="n">
        <v>3211</v>
      </c>
      <c r="C10" s="64" t="s">
        <v>89</v>
      </c>
    </row>
    <row r="11" customFormat="false" ht="15" hidden="false" customHeight="false" outlineLevel="0" collapsed="false">
      <c r="A11" s="64" t="s">
        <v>80</v>
      </c>
      <c r="B11" s="64" t="n">
        <v>3212</v>
      </c>
      <c r="C11" s="64" t="s">
        <v>90</v>
      </c>
    </row>
    <row r="12" customFormat="false" ht="15" hidden="false" customHeight="false" outlineLevel="0" collapsed="false">
      <c r="A12" s="64" t="s">
        <v>80</v>
      </c>
      <c r="B12" s="64" t="n">
        <v>3213</v>
      </c>
      <c r="C12" s="64" t="s">
        <v>91</v>
      </c>
    </row>
    <row r="13" customFormat="false" ht="15" hidden="false" customHeight="false" outlineLevel="0" collapsed="false">
      <c r="A13" s="64" t="s">
        <v>80</v>
      </c>
      <c r="B13" s="64" t="n">
        <v>3214</v>
      </c>
      <c r="C13" s="64" t="s">
        <v>92</v>
      </c>
    </row>
    <row r="14" customFormat="false" ht="15" hidden="false" customHeight="false" outlineLevel="0" collapsed="false">
      <c r="A14" s="64" t="s">
        <v>80</v>
      </c>
      <c r="B14" s="64" t="n">
        <v>3221</v>
      </c>
      <c r="C14" s="64" t="s">
        <v>93</v>
      </c>
    </row>
    <row r="15" customFormat="false" ht="15" hidden="false" customHeight="false" outlineLevel="0" collapsed="false">
      <c r="A15" s="64" t="s">
        <v>80</v>
      </c>
      <c r="B15" s="64" t="n">
        <v>3222</v>
      </c>
      <c r="C15" s="64" t="s">
        <v>94</v>
      </c>
    </row>
    <row r="16" customFormat="false" ht="15" hidden="false" customHeight="false" outlineLevel="0" collapsed="false">
      <c r="A16" s="64" t="s">
        <v>80</v>
      </c>
      <c r="B16" s="64" t="n">
        <v>3223</v>
      </c>
      <c r="C16" s="64" t="s">
        <v>95</v>
      </c>
    </row>
    <row r="17" customFormat="false" ht="15" hidden="false" customHeight="false" outlineLevel="0" collapsed="false">
      <c r="A17" s="64" t="s">
        <v>80</v>
      </c>
      <c r="B17" s="64" t="n">
        <v>3224</v>
      </c>
      <c r="C17" s="64" t="s">
        <v>96</v>
      </c>
    </row>
    <row r="18" customFormat="false" ht="15" hidden="false" customHeight="false" outlineLevel="0" collapsed="false">
      <c r="A18" s="64" t="s">
        <v>80</v>
      </c>
      <c r="B18" s="64" t="n">
        <v>3225</v>
      </c>
      <c r="C18" s="64" t="s">
        <v>97</v>
      </c>
    </row>
    <row r="19" customFormat="false" ht="15" hidden="false" customHeight="false" outlineLevel="0" collapsed="false">
      <c r="A19" s="64" t="s">
        <v>80</v>
      </c>
      <c r="B19" s="64" t="n">
        <v>3226</v>
      </c>
      <c r="C19" s="64" t="s">
        <v>98</v>
      </c>
    </row>
    <row r="20" customFormat="false" ht="15" hidden="false" customHeight="false" outlineLevel="0" collapsed="false">
      <c r="A20" s="64" t="s">
        <v>80</v>
      </c>
      <c r="B20" s="64" t="n">
        <v>3227</v>
      </c>
      <c r="C20" s="64" t="s">
        <v>99</v>
      </c>
    </row>
    <row r="21" customFormat="false" ht="15" hidden="false" customHeight="false" outlineLevel="0" collapsed="false">
      <c r="A21" s="64" t="s">
        <v>80</v>
      </c>
      <c r="B21" s="64" t="n">
        <v>3231</v>
      </c>
      <c r="C21" s="64" t="s">
        <v>100</v>
      </c>
    </row>
    <row r="22" customFormat="false" ht="15" hidden="false" customHeight="false" outlineLevel="0" collapsed="false">
      <c r="A22" s="64" t="s">
        <v>80</v>
      </c>
      <c r="B22" s="64" t="n">
        <v>3232</v>
      </c>
      <c r="C22" s="64" t="s">
        <v>101</v>
      </c>
    </row>
    <row r="23" customFormat="false" ht="15" hidden="false" customHeight="false" outlineLevel="0" collapsed="false">
      <c r="A23" s="64" t="s">
        <v>80</v>
      </c>
      <c r="B23" s="64" t="n">
        <v>3233</v>
      </c>
      <c r="C23" s="64" t="s">
        <v>102</v>
      </c>
    </row>
    <row r="24" customFormat="false" ht="15" hidden="false" customHeight="false" outlineLevel="0" collapsed="false">
      <c r="A24" s="64" t="s">
        <v>80</v>
      </c>
      <c r="B24" s="64" t="n">
        <v>3234</v>
      </c>
      <c r="C24" s="64" t="s">
        <v>103</v>
      </c>
    </row>
    <row r="25" customFormat="false" ht="15" hidden="false" customHeight="false" outlineLevel="0" collapsed="false">
      <c r="A25" s="64" t="s">
        <v>80</v>
      </c>
      <c r="B25" s="64" t="n">
        <v>3235</v>
      </c>
      <c r="C25" s="64" t="s">
        <v>104</v>
      </c>
    </row>
    <row r="26" customFormat="false" ht="15" hidden="false" customHeight="false" outlineLevel="0" collapsed="false">
      <c r="A26" s="64" t="s">
        <v>80</v>
      </c>
      <c r="B26" s="64" t="n">
        <v>3236</v>
      </c>
      <c r="C26" s="64" t="s">
        <v>105</v>
      </c>
    </row>
    <row r="27" customFormat="false" ht="15" hidden="false" customHeight="false" outlineLevel="0" collapsed="false">
      <c r="A27" s="64" t="s">
        <v>80</v>
      </c>
      <c r="B27" s="64" t="n">
        <v>3237</v>
      </c>
      <c r="C27" s="64" t="s">
        <v>106</v>
      </c>
    </row>
    <row r="28" customFormat="false" ht="15" hidden="false" customHeight="false" outlineLevel="0" collapsed="false">
      <c r="A28" s="64" t="s">
        <v>80</v>
      </c>
      <c r="B28" s="64" t="n">
        <v>3238</v>
      </c>
      <c r="C28" s="64" t="s">
        <v>107</v>
      </c>
    </row>
    <row r="29" customFormat="false" ht="15" hidden="false" customHeight="false" outlineLevel="0" collapsed="false">
      <c r="A29" s="64" t="s">
        <v>80</v>
      </c>
      <c r="B29" s="64" t="n">
        <v>3239</v>
      </c>
      <c r="C29" s="64" t="s">
        <v>108</v>
      </c>
    </row>
    <row r="30" customFormat="false" ht="15" hidden="false" customHeight="false" outlineLevel="0" collapsed="false">
      <c r="A30" s="64" t="s">
        <v>80</v>
      </c>
      <c r="B30" s="64" t="n">
        <v>3241</v>
      </c>
      <c r="C30" s="64" t="s">
        <v>109</v>
      </c>
    </row>
    <row r="31" customFormat="false" ht="15" hidden="false" customHeight="false" outlineLevel="0" collapsed="false">
      <c r="A31" s="64" t="s">
        <v>80</v>
      </c>
      <c r="B31" s="64" t="n">
        <v>3291</v>
      </c>
      <c r="C31" s="64" t="s">
        <v>110</v>
      </c>
    </row>
    <row r="32" customFormat="false" ht="15" hidden="false" customHeight="false" outlineLevel="0" collapsed="false">
      <c r="A32" s="64" t="s">
        <v>80</v>
      </c>
      <c r="B32" s="64" t="n">
        <v>3292</v>
      </c>
      <c r="C32" s="64" t="s">
        <v>111</v>
      </c>
    </row>
    <row r="33" customFormat="false" ht="15" hidden="false" customHeight="false" outlineLevel="0" collapsed="false">
      <c r="A33" s="64" t="s">
        <v>80</v>
      </c>
      <c r="B33" s="64" t="n">
        <v>3293</v>
      </c>
      <c r="C33" s="64" t="s">
        <v>112</v>
      </c>
    </row>
    <row r="34" customFormat="false" ht="15" hidden="false" customHeight="false" outlineLevel="0" collapsed="false">
      <c r="A34" s="64" t="s">
        <v>80</v>
      </c>
      <c r="B34" s="64" t="n">
        <v>3294</v>
      </c>
      <c r="C34" s="64" t="s">
        <v>113</v>
      </c>
    </row>
    <row r="35" customFormat="false" ht="15" hidden="false" customHeight="false" outlineLevel="0" collapsed="false">
      <c r="A35" s="64" t="s">
        <v>80</v>
      </c>
      <c r="B35" s="64" t="n">
        <v>3295</v>
      </c>
      <c r="C35" s="64" t="s">
        <v>114</v>
      </c>
    </row>
    <row r="36" customFormat="false" ht="15" hidden="false" customHeight="false" outlineLevel="0" collapsed="false">
      <c r="A36" s="64" t="s">
        <v>80</v>
      </c>
      <c r="B36" s="64" t="n">
        <v>3296</v>
      </c>
      <c r="C36" s="64" t="s">
        <v>115</v>
      </c>
    </row>
    <row r="37" customFormat="false" ht="15" hidden="false" customHeight="false" outlineLevel="0" collapsed="false">
      <c r="A37" s="64" t="s">
        <v>80</v>
      </c>
      <c r="B37" s="64" t="n">
        <v>3299</v>
      </c>
      <c r="C37" s="64" t="s">
        <v>116</v>
      </c>
    </row>
    <row r="38" customFormat="false" ht="15" hidden="false" customHeight="false" outlineLevel="0" collapsed="false">
      <c r="A38" s="64" t="s">
        <v>80</v>
      </c>
      <c r="B38" s="64" t="n">
        <v>3411</v>
      </c>
      <c r="C38" s="64" t="s">
        <v>117</v>
      </c>
    </row>
    <row r="39" customFormat="false" ht="15" hidden="false" customHeight="false" outlineLevel="0" collapsed="false">
      <c r="A39" s="64" t="s">
        <v>80</v>
      </c>
      <c r="B39" s="64" t="n">
        <v>3412</v>
      </c>
      <c r="C39" s="64" t="s">
        <v>118</v>
      </c>
    </row>
    <row r="40" customFormat="false" ht="15" hidden="false" customHeight="false" outlineLevel="0" collapsed="false">
      <c r="A40" s="64" t="s">
        <v>80</v>
      </c>
      <c r="B40" s="64" t="n">
        <v>3413</v>
      </c>
      <c r="C40" s="64" t="s">
        <v>119</v>
      </c>
    </row>
    <row r="41" customFormat="false" ht="15" hidden="false" customHeight="false" outlineLevel="0" collapsed="false">
      <c r="A41" s="64" t="s">
        <v>80</v>
      </c>
      <c r="B41" s="64" t="n">
        <v>3419</v>
      </c>
      <c r="C41" s="64" t="s">
        <v>120</v>
      </c>
    </row>
    <row r="42" customFormat="false" ht="15" hidden="false" customHeight="false" outlineLevel="0" collapsed="false">
      <c r="A42" s="64" t="s">
        <v>80</v>
      </c>
      <c r="B42" s="64" t="n">
        <v>3421</v>
      </c>
      <c r="C42" s="64" t="s">
        <v>121</v>
      </c>
    </row>
    <row r="43" customFormat="false" ht="15" hidden="false" customHeight="false" outlineLevel="0" collapsed="false">
      <c r="A43" s="64" t="s">
        <v>80</v>
      </c>
      <c r="B43" s="64" t="n">
        <v>3422</v>
      </c>
      <c r="C43" s="64" t="s">
        <v>122</v>
      </c>
    </row>
    <row r="44" customFormat="false" ht="15" hidden="false" customHeight="false" outlineLevel="0" collapsed="false">
      <c r="A44" s="64" t="s">
        <v>80</v>
      </c>
      <c r="B44" s="64" t="n">
        <v>3423</v>
      </c>
      <c r="C44" s="64" t="s">
        <v>123</v>
      </c>
    </row>
    <row r="45" customFormat="false" ht="15" hidden="false" customHeight="false" outlineLevel="0" collapsed="false">
      <c r="A45" s="64" t="s">
        <v>80</v>
      </c>
      <c r="B45" s="64" t="n">
        <v>3425</v>
      </c>
      <c r="C45" s="64" t="s">
        <v>124</v>
      </c>
    </row>
    <row r="46" customFormat="false" ht="15" hidden="false" customHeight="false" outlineLevel="0" collapsed="false">
      <c r="A46" s="64" t="s">
        <v>80</v>
      </c>
      <c r="B46" s="64" t="n">
        <v>3426</v>
      </c>
      <c r="C46" s="64" t="s">
        <v>125</v>
      </c>
    </row>
    <row r="47" customFormat="false" ht="15" hidden="false" customHeight="false" outlineLevel="0" collapsed="false">
      <c r="A47" s="64" t="s">
        <v>80</v>
      </c>
      <c r="B47" s="64" t="n">
        <v>3427</v>
      </c>
      <c r="C47" s="64" t="s">
        <v>126</v>
      </c>
    </row>
    <row r="48" customFormat="false" ht="15" hidden="false" customHeight="false" outlineLevel="0" collapsed="false">
      <c r="A48" s="64" t="s">
        <v>80</v>
      </c>
      <c r="B48" s="64" t="n">
        <v>3428</v>
      </c>
      <c r="C48" s="64" t="s">
        <v>127</v>
      </c>
    </row>
    <row r="49" customFormat="false" ht="15" hidden="false" customHeight="false" outlineLevel="0" collapsed="false">
      <c r="A49" s="64" t="s">
        <v>80</v>
      </c>
      <c r="B49" s="64" t="n">
        <v>3431</v>
      </c>
      <c r="C49" s="64" t="s">
        <v>128</v>
      </c>
    </row>
    <row r="50" customFormat="false" ht="15" hidden="false" customHeight="false" outlineLevel="0" collapsed="false">
      <c r="A50" s="64" t="s">
        <v>80</v>
      </c>
      <c r="B50" s="64" t="n">
        <v>3432</v>
      </c>
      <c r="C50" s="64" t="s">
        <v>129</v>
      </c>
    </row>
    <row r="51" customFormat="false" ht="15" hidden="false" customHeight="false" outlineLevel="0" collapsed="false">
      <c r="A51" s="64" t="s">
        <v>80</v>
      </c>
      <c r="B51" s="64" t="n">
        <v>3433</v>
      </c>
      <c r="C51" s="64" t="s">
        <v>130</v>
      </c>
    </row>
    <row r="52" customFormat="false" ht="15" hidden="false" customHeight="false" outlineLevel="0" collapsed="false">
      <c r="A52" s="64" t="s">
        <v>80</v>
      </c>
      <c r="B52" s="64" t="n">
        <v>3434</v>
      </c>
      <c r="C52" s="64" t="s">
        <v>131</v>
      </c>
    </row>
    <row r="53" customFormat="false" ht="15" hidden="false" customHeight="false" outlineLevel="0" collapsed="false">
      <c r="A53" s="64" t="s">
        <v>80</v>
      </c>
      <c r="B53" s="64" t="n">
        <v>3511</v>
      </c>
      <c r="C53" s="64" t="s">
        <v>132</v>
      </c>
    </row>
    <row r="54" customFormat="false" ht="15" hidden="false" customHeight="false" outlineLevel="0" collapsed="false">
      <c r="A54" s="64" t="s">
        <v>80</v>
      </c>
      <c r="B54" s="64" t="n">
        <v>3512</v>
      </c>
      <c r="C54" s="64" t="s">
        <v>133</v>
      </c>
    </row>
    <row r="55" customFormat="false" ht="15" hidden="false" customHeight="false" outlineLevel="0" collapsed="false">
      <c r="A55" s="64" t="s">
        <v>80</v>
      </c>
      <c r="B55" s="64" t="n">
        <v>3521</v>
      </c>
      <c r="C55" s="64" t="s">
        <v>134</v>
      </c>
    </row>
    <row r="56" customFormat="false" ht="15" hidden="false" customHeight="false" outlineLevel="0" collapsed="false">
      <c r="A56" s="64" t="s">
        <v>80</v>
      </c>
      <c r="B56" s="64" t="n">
        <v>3522</v>
      </c>
      <c r="C56" s="64" t="s">
        <v>135</v>
      </c>
    </row>
    <row r="57" customFormat="false" ht="15" hidden="false" customHeight="false" outlineLevel="0" collapsed="false">
      <c r="A57" s="64" t="s">
        <v>80</v>
      </c>
      <c r="B57" s="64" t="n">
        <v>3523</v>
      </c>
      <c r="C57" s="64" t="s">
        <v>136</v>
      </c>
    </row>
    <row r="58" customFormat="false" ht="15" hidden="false" customHeight="false" outlineLevel="0" collapsed="false">
      <c r="A58" s="64" t="s">
        <v>80</v>
      </c>
      <c r="B58" s="64" t="n">
        <v>3531</v>
      </c>
      <c r="C58" s="64" t="s">
        <v>137</v>
      </c>
    </row>
    <row r="59" customFormat="false" ht="15" hidden="false" customHeight="false" outlineLevel="0" collapsed="false">
      <c r="A59" s="64" t="s">
        <v>80</v>
      </c>
      <c r="B59" s="64" t="n">
        <v>3611</v>
      </c>
      <c r="C59" s="64" t="s">
        <v>138</v>
      </c>
    </row>
    <row r="60" customFormat="false" ht="15" hidden="false" customHeight="false" outlineLevel="0" collapsed="false">
      <c r="A60" s="64" t="s">
        <v>80</v>
      </c>
      <c r="B60" s="64" t="n">
        <v>3612</v>
      </c>
      <c r="C60" s="64" t="s">
        <v>139</v>
      </c>
    </row>
    <row r="61" customFormat="false" ht="15" hidden="false" customHeight="false" outlineLevel="0" collapsed="false">
      <c r="A61" s="64" t="s">
        <v>80</v>
      </c>
      <c r="B61" s="64" t="n">
        <v>3621</v>
      </c>
      <c r="C61" s="64" t="s">
        <v>140</v>
      </c>
    </row>
    <row r="62" customFormat="false" ht="15" hidden="false" customHeight="false" outlineLevel="0" collapsed="false">
      <c r="A62" s="64" t="s">
        <v>80</v>
      </c>
      <c r="B62" s="64" t="n">
        <v>3622</v>
      </c>
      <c r="C62" s="64" t="s">
        <v>141</v>
      </c>
    </row>
    <row r="63" customFormat="false" ht="15" hidden="false" customHeight="false" outlineLevel="0" collapsed="false">
      <c r="A63" s="64" t="s">
        <v>80</v>
      </c>
      <c r="B63" s="64" t="n">
        <v>3631</v>
      </c>
      <c r="C63" s="64" t="s">
        <v>142</v>
      </c>
    </row>
    <row r="64" customFormat="false" ht="15" hidden="false" customHeight="false" outlineLevel="0" collapsed="false">
      <c r="A64" s="64" t="s">
        <v>80</v>
      </c>
      <c r="B64" s="64" t="n">
        <v>3632</v>
      </c>
      <c r="C64" s="64" t="s">
        <v>143</v>
      </c>
    </row>
    <row r="65" customFormat="false" ht="15" hidden="false" customHeight="false" outlineLevel="0" collapsed="false">
      <c r="A65" s="64" t="s">
        <v>80</v>
      </c>
      <c r="B65" s="64" t="n">
        <v>3661</v>
      </c>
      <c r="C65" s="64" t="s">
        <v>144</v>
      </c>
    </row>
    <row r="66" customFormat="false" ht="15" hidden="false" customHeight="false" outlineLevel="0" collapsed="false">
      <c r="A66" s="64" t="s">
        <v>80</v>
      </c>
      <c r="B66" s="64" t="n">
        <v>3662</v>
      </c>
      <c r="C66" s="64" t="s">
        <v>145</v>
      </c>
    </row>
    <row r="67" customFormat="false" ht="15" hidden="false" customHeight="false" outlineLevel="0" collapsed="false">
      <c r="A67" s="64" t="s">
        <v>80</v>
      </c>
      <c r="B67" s="64" t="n">
        <v>3672</v>
      </c>
      <c r="C67" s="64" t="s">
        <v>146</v>
      </c>
    </row>
    <row r="68" customFormat="false" ht="15" hidden="false" customHeight="false" outlineLevel="0" collapsed="false">
      <c r="A68" s="64" t="s">
        <v>80</v>
      </c>
      <c r="B68" s="64" t="n">
        <v>3673</v>
      </c>
      <c r="C68" s="64" t="s">
        <v>147</v>
      </c>
    </row>
    <row r="69" customFormat="false" ht="15" hidden="false" customHeight="false" outlineLevel="0" collapsed="false">
      <c r="A69" s="64" t="s">
        <v>80</v>
      </c>
      <c r="B69" s="64" t="n">
        <v>3674</v>
      </c>
      <c r="C69" s="64" t="s">
        <v>148</v>
      </c>
    </row>
    <row r="70" customFormat="false" ht="15" hidden="false" customHeight="false" outlineLevel="0" collapsed="false">
      <c r="A70" s="64" t="s">
        <v>80</v>
      </c>
      <c r="B70" s="64" t="n">
        <v>3681</v>
      </c>
      <c r="C70" s="64" t="s">
        <v>149</v>
      </c>
    </row>
    <row r="71" customFormat="false" ht="15" hidden="false" customHeight="false" outlineLevel="0" collapsed="false">
      <c r="A71" s="64" t="s">
        <v>80</v>
      </c>
      <c r="B71" s="64" t="n">
        <v>3682</v>
      </c>
      <c r="C71" s="64" t="s">
        <v>150</v>
      </c>
    </row>
    <row r="72" customFormat="false" ht="15" hidden="false" customHeight="false" outlineLevel="0" collapsed="false">
      <c r="A72" s="64" t="s">
        <v>80</v>
      </c>
      <c r="B72" s="64" t="n">
        <v>3691</v>
      </c>
      <c r="C72" s="64" t="s">
        <v>151</v>
      </c>
    </row>
    <row r="73" customFormat="false" ht="15" hidden="false" customHeight="false" outlineLevel="0" collapsed="false">
      <c r="A73" s="64" t="s">
        <v>80</v>
      </c>
      <c r="B73" s="64" t="n">
        <v>3692</v>
      </c>
      <c r="C73" s="64" t="s">
        <v>152</v>
      </c>
    </row>
    <row r="74" customFormat="false" ht="15" hidden="false" customHeight="false" outlineLevel="0" collapsed="false">
      <c r="A74" s="64" t="s">
        <v>80</v>
      </c>
      <c r="B74" s="64" t="n">
        <v>3693</v>
      </c>
      <c r="C74" s="64" t="s">
        <v>153</v>
      </c>
    </row>
    <row r="75" customFormat="false" ht="15" hidden="false" customHeight="false" outlineLevel="0" collapsed="false">
      <c r="A75" s="64" t="s">
        <v>80</v>
      </c>
      <c r="B75" s="64" t="n">
        <v>3694</v>
      </c>
      <c r="C75" s="64" t="s">
        <v>154</v>
      </c>
    </row>
    <row r="76" customFormat="false" ht="15" hidden="false" customHeight="false" outlineLevel="0" collapsed="false">
      <c r="A76" s="64" t="s">
        <v>80</v>
      </c>
      <c r="B76" s="64" t="n">
        <v>3711</v>
      </c>
      <c r="C76" s="64" t="s">
        <v>155</v>
      </c>
    </row>
    <row r="77" customFormat="false" ht="15" hidden="false" customHeight="false" outlineLevel="0" collapsed="false">
      <c r="A77" s="64" t="s">
        <v>80</v>
      </c>
      <c r="B77" s="64" t="n">
        <v>3712</v>
      </c>
      <c r="C77" s="64" t="s">
        <v>156</v>
      </c>
    </row>
    <row r="78" customFormat="false" ht="15" hidden="false" customHeight="false" outlineLevel="0" collapsed="false">
      <c r="A78" s="64" t="s">
        <v>80</v>
      </c>
      <c r="B78" s="64" t="n">
        <v>3713</v>
      </c>
      <c r="C78" s="64" t="s">
        <v>157</v>
      </c>
    </row>
    <row r="79" customFormat="false" ht="15" hidden="false" customHeight="false" outlineLevel="0" collapsed="false">
      <c r="A79" s="64" t="s">
        <v>80</v>
      </c>
      <c r="B79" s="64" t="n">
        <v>3714</v>
      </c>
      <c r="C79" s="64" t="s">
        <v>158</v>
      </c>
    </row>
    <row r="80" customFormat="false" ht="15" hidden="false" customHeight="false" outlineLevel="0" collapsed="false">
      <c r="A80" s="64" t="s">
        <v>80</v>
      </c>
      <c r="B80" s="64" t="n">
        <v>3715</v>
      </c>
      <c r="C80" s="64" t="s">
        <v>159</v>
      </c>
    </row>
    <row r="81" customFormat="false" ht="15" hidden="false" customHeight="false" outlineLevel="0" collapsed="false">
      <c r="A81" s="64" t="s">
        <v>80</v>
      </c>
      <c r="B81" s="64" t="n">
        <v>3721</v>
      </c>
      <c r="C81" s="64" t="s">
        <v>160</v>
      </c>
    </row>
    <row r="82" customFormat="false" ht="15" hidden="false" customHeight="false" outlineLevel="0" collapsed="false">
      <c r="A82" s="64" t="s">
        <v>80</v>
      </c>
      <c r="B82" s="64" t="n">
        <v>3722</v>
      </c>
      <c r="C82" s="64" t="s">
        <v>161</v>
      </c>
    </row>
    <row r="83" customFormat="false" ht="15" hidden="false" customHeight="false" outlineLevel="0" collapsed="false">
      <c r="A83" s="64" t="s">
        <v>80</v>
      </c>
      <c r="B83" s="64" t="n">
        <v>3723</v>
      </c>
      <c r="C83" s="64" t="s">
        <v>162</v>
      </c>
    </row>
    <row r="84" customFormat="false" ht="15" hidden="false" customHeight="false" outlineLevel="0" collapsed="false">
      <c r="A84" s="64" t="s">
        <v>80</v>
      </c>
      <c r="B84" s="64" t="n">
        <v>3811</v>
      </c>
      <c r="C84" s="64" t="s">
        <v>163</v>
      </c>
    </row>
    <row r="85" customFormat="false" ht="15" hidden="false" customHeight="false" outlineLevel="0" collapsed="false">
      <c r="A85" s="64" t="s">
        <v>80</v>
      </c>
      <c r="B85" s="64" t="n">
        <v>3812</v>
      </c>
      <c r="C85" s="64" t="s">
        <v>164</v>
      </c>
    </row>
    <row r="86" customFormat="false" ht="15" hidden="false" customHeight="false" outlineLevel="0" collapsed="false">
      <c r="A86" s="64" t="s">
        <v>80</v>
      </c>
      <c r="B86" s="64" t="n">
        <v>3813</v>
      </c>
      <c r="C86" s="64" t="s">
        <v>165</v>
      </c>
    </row>
    <row r="87" customFormat="false" ht="15" hidden="false" customHeight="false" outlineLevel="0" collapsed="false">
      <c r="A87" s="64" t="s">
        <v>80</v>
      </c>
      <c r="B87" s="64" t="n">
        <v>3821</v>
      </c>
      <c r="C87" s="64" t="s">
        <v>166</v>
      </c>
    </row>
    <row r="88" customFormat="false" ht="15" hidden="false" customHeight="false" outlineLevel="0" collapsed="false">
      <c r="A88" s="64" t="s">
        <v>80</v>
      </c>
      <c r="B88" s="64" t="n">
        <v>3822</v>
      </c>
      <c r="C88" s="64" t="s">
        <v>167</v>
      </c>
    </row>
    <row r="89" customFormat="false" ht="15" hidden="false" customHeight="false" outlineLevel="0" collapsed="false">
      <c r="A89" s="64" t="s">
        <v>80</v>
      </c>
      <c r="B89" s="64" t="n">
        <v>3823</v>
      </c>
      <c r="C89" s="64" t="s">
        <v>168</v>
      </c>
    </row>
    <row r="90" customFormat="false" ht="15" hidden="false" customHeight="false" outlineLevel="0" collapsed="false">
      <c r="A90" s="64" t="s">
        <v>80</v>
      </c>
      <c r="B90" s="64" t="n">
        <v>3831</v>
      </c>
      <c r="C90" s="64" t="s">
        <v>169</v>
      </c>
    </row>
    <row r="91" customFormat="false" ht="15" hidden="false" customHeight="false" outlineLevel="0" collapsed="false">
      <c r="A91" s="64" t="s">
        <v>80</v>
      </c>
      <c r="B91" s="64" t="n">
        <v>3832</v>
      </c>
      <c r="C91" s="64" t="s">
        <v>170</v>
      </c>
    </row>
    <row r="92" customFormat="false" ht="15" hidden="false" customHeight="false" outlineLevel="0" collapsed="false">
      <c r="A92" s="64" t="s">
        <v>80</v>
      </c>
      <c r="B92" s="64" t="n">
        <v>3833</v>
      </c>
      <c r="C92" s="64" t="s">
        <v>171</v>
      </c>
    </row>
    <row r="93" customFormat="false" ht="15" hidden="false" customHeight="false" outlineLevel="0" collapsed="false">
      <c r="A93" s="64" t="s">
        <v>80</v>
      </c>
      <c r="B93" s="64" t="n">
        <v>3834</v>
      </c>
      <c r="C93" s="64" t="s">
        <v>172</v>
      </c>
    </row>
    <row r="94" customFormat="false" ht="15" hidden="false" customHeight="false" outlineLevel="0" collapsed="false">
      <c r="A94" s="64" t="s">
        <v>80</v>
      </c>
      <c r="B94" s="64" t="n">
        <v>3835</v>
      </c>
      <c r="C94" s="64" t="s">
        <v>173</v>
      </c>
    </row>
    <row r="95" customFormat="false" ht="15" hidden="false" customHeight="false" outlineLevel="0" collapsed="false">
      <c r="A95" s="64" t="s">
        <v>80</v>
      </c>
      <c r="B95" s="64" t="n">
        <v>3841</v>
      </c>
      <c r="C95" s="64" t="s">
        <v>174</v>
      </c>
    </row>
    <row r="96" customFormat="false" ht="15" hidden="false" customHeight="false" outlineLevel="0" collapsed="false">
      <c r="A96" s="64" t="s">
        <v>80</v>
      </c>
      <c r="B96" s="64" t="n">
        <v>3842</v>
      </c>
      <c r="C96" s="64" t="s">
        <v>175</v>
      </c>
    </row>
    <row r="97" customFormat="false" ht="15" hidden="false" customHeight="false" outlineLevel="0" collapsed="false">
      <c r="A97" s="64" t="s">
        <v>80</v>
      </c>
      <c r="B97" s="64" t="n">
        <v>3861</v>
      </c>
      <c r="C97" s="64" t="s">
        <v>176</v>
      </c>
    </row>
    <row r="98" customFormat="false" ht="15" hidden="false" customHeight="false" outlineLevel="0" collapsed="false">
      <c r="A98" s="64" t="s">
        <v>80</v>
      </c>
      <c r="B98" s="64" t="n">
        <v>3862</v>
      </c>
      <c r="C98" s="64" t="s">
        <v>177</v>
      </c>
    </row>
    <row r="99" customFormat="false" ht="15" hidden="false" customHeight="false" outlineLevel="0" collapsed="false">
      <c r="A99" s="64" t="s">
        <v>80</v>
      </c>
      <c r="B99" s="64" t="n">
        <v>3863</v>
      </c>
      <c r="C99" s="64" t="s">
        <v>178</v>
      </c>
    </row>
    <row r="100" customFormat="false" ht="15" hidden="false" customHeight="false" outlineLevel="0" collapsed="false">
      <c r="A100" s="64" t="s">
        <v>80</v>
      </c>
      <c r="B100" s="64" t="n">
        <v>3864</v>
      </c>
      <c r="C100" s="64" t="s">
        <v>179</v>
      </c>
    </row>
    <row r="101" customFormat="false" ht="15" hidden="false" customHeight="false" outlineLevel="0" collapsed="false">
      <c r="A101" s="64" t="s">
        <v>80</v>
      </c>
      <c r="B101" s="64" t="n">
        <v>3911</v>
      </c>
      <c r="C101" s="64" t="s">
        <v>180</v>
      </c>
    </row>
    <row r="102" customFormat="false" ht="15" hidden="false" customHeight="false" outlineLevel="0" collapsed="false">
      <c r="A102" s="64" t="s">
        <v>80</v>
      </c>
      <c r="B102" s="64" t="n">
        <v>3921</v>
      </c>
      <c r="C102" s="64" t="s">
        <v>181</v>
      </c>
    </row>
    <row r="103" customFormat="false" ht="15" hidden="false" customHeight="false" outlineLevel="0" collapsed="false">
      <c r="A103" s="64" t="s">
        <v>80</v>
      </c>
      <c r="B103" s="64" t="n">
        <v>4111</v>
      </c>
      <c r="C103" s="64" t="s">
        <v>182</v>
      </c>
    </row>
    <row r="104" customFormat="false" ht="15" hidden="false" customHeight="false" outlineLevel="0" collapsed="false">
      <c r="A104" s="64" t="s">
        <v>80</v>
      </c>
      <c r="B104" s="64" t="n">
        <v>4112</v>
      </c>
      <c r="C104" s="64" t="s">
        <v>183</v>
      </c>
    </row>
    <row r="105" customFormat="false" ht="15" hidden="false" customHeight="false" outlineLevel="0" collapsed="false">
      <c r="A105" s="64" t="s">
        <v>80</v>
      </c>
      <c r="B105" s="64" t="n">
        <v>4113</v>
      </c>
      <c r="C105" s="64" t="s">
        <v>184</v>
      </c>
    </row>
    <row r="106" customFormat="false" ht="15" hidden="false" customHeight="false" outlineLevel="0" collapsed="false">
      <c r="A106" s="64" t="s">
        <v>80</v>
      </c>
      <c r="B106" s="64" t="n">
        <v>4121</v>
      </c>
      <c r="C106" s="64" t="s">
        <v>185</v>
      </c>
    </row>
    <row r="107" customFormat="false" ht="15" hidden="false" customHeight="false" outlineLevel="0" collapsed="false">
      <c r="A107" s="64" t="s">
        <v>80</v>
      </c>
      <c r="B107" s="64" t="n">
        <v>4122</v>
      </c>
      <c r="C107" s="64" t="s">
        <v>186</v>
      </c>
    </row>
    <row r="108" customFormat="false" ht="15" hidden="false" customHeight="false" outlineLevel="0" collapsed="false">
      <c r="A108" s="64" t="s">
        <v>80</v>
      </c>
      <c r="B108" s="64" t="n">
        <v>4123</v>
      </c>
      <c r="C108" s="64" t="s">
        <v>187</v>
      </c>
    </row>
    <row r="109" customFormat="false" ht="15" hidden="false" customHeight="false" outlineLevel="0" collapsed="false">
      <c r="A109" s="64" t="s">
        <v>80</v>
      </c>
      <c r="B109" s="64" t="n">
        <v>4124</v>
      </c>
      <c r="C109" s="64" t="s">
        <v>188</v>
      </c>
    </row>
    <row r="110" customFormat="false" ht="15" hidden="false" customHeight="false" outlineLevel="0" collapsed="false">
      <c r="A110" s="64" t="s">
        <v>80</v>
      </c>
      <c r="B110" s="64" t="n">
        <v>4125</v>
      </c>
      <c r="C110" s="64" t="s">
        <v>189</v>
      </c>
    </row>
    <row r="111" customFormat="false" ht="15" hidden="false" customHeight="false" outlineLevel="0" collapsed="false">
      <c r="A111" s="64" t="s">
        <v>80</v>
      </c>
      <c r="B111" s="64" t="n">
        <v>4126</v>
      </c>
      <c r="C111" s="64" t="s">
        <v>190</v>
      </c>
    </row>
    <row r="112" customFormat="false" ht="15" hidden="false" customHeight="false" outlineLevel="0" collapsed="false">
      <c r="A112" s="64" t="s">
        <v>80</v>
      </c>
      <c r="B112" s="64" t="n">
        <v>4211</v>
      </c>
      <c r="C112" s="64" t="s">
        <v>191</v>
      </c>
    </row>
    <row r="113" customFormat="false" ht="15" hidden="false" customHeight="false" outlineLevel="0" collapsed="false">
      <c r="A113" s="64" t="s">
        <v>80</v>
      </c>
      <c r="B113" s="64" t="n">
        <v>4212</v>
      </c>
      <c r="C113" s="64" t="s">
        <v>192</v>
      </c>
    </row>
    <row r="114" customFormat="false" ht="15" hidden="false" customHeight="false" outlineLevel="0" collapsed="false">
      <c r="A114" s="64" t="s">
        <v>80</v>
      </c>
      <c r="B114" s="64" t="n">
        <v>4213</v>
      </c>
      <c r="C114" s="64" t="s">
        <v>193</v>
      </c>
    </row>
    <row r="115" customFormat="false" ht="15" hidden="false" customHeight="false" outlineLevel="0" collapsed="false">
      <c r="A115" s="64" t="s">
        <v>80</v>
      </c>
      <c r="B115" s="64" t="n">
        <v>4214</v>
      </c>
      <c r="C115" s="64" t="s">
        <v>194</v>
      </c>
    </row>
    <row r="116" customFormat="false" ht="15" hidden="false" customHeight="false" outlineLevel="0" collapsed="false">
      <c r="A116" s="64" t="s">
        <v>80</v>
      </c>
      <c r="B116" s="64" t="n">
        <v>4221</v>
      </c>
      <c r="C116" s="64" t="s">
        <v>195</v>
      </c>
    </row>
    <row r="117" customFormat="false" ht="15" hidden="false" customHeight="false" outlineLevel="0" collapsed="false">
      <c r="A117" s="64" t="s">
        <v>80</v>
      </c>
      <c r="B117" s="64" t="n">
        <v>4222</v>
      </c>
      <c r="C117" s="64" t="s">
        <v>196</v>
      </c>
    </row>
    <row r="118" customFormat="false" ht="15" hidden="false" customHeight="false" outlineLevel="0" collapsed="false">
      <c r="A118" s="64" t="s">
        <v>80</v>
      </c>
      <c r="B118" s="64" t="n">
        <v>4223</v>
      </c>
      <c r="C118" s="64" t="s">
        <v>197</v>
      </c>
    </row>
    <row r="119" customFormat="false" ht="15" hidden="false" customHeight="false" outlineLevel="0" collapsed="false">
      <c r="A119" s="64" t="s">
        <v>80</v>
      </c>
      <c r="B119" s="64" t="n">
        <v>4224</v>
      </c>
      <c r="C119" s="64" t="s">
        <v>198</v>
      </c>
    </row>
    <row r="120" customFormat="false" ht="15" hidden="false" customHeight="false" outlineLevel="0" collapsed="false">
      <c r="A120" s="64" t="s">
        <v>80</v>
      </c>
      <c r="B120" s="64" t="n">
        <v>4225</v>
      </c>
      <c r="C120" s="64" t="s">
        <v>199</v>
      </c>
    </row>
    <row r="121" customFormat="false" ht="15" hidden="false" customHeight="false" outlineLevel="0" collapsed="false">
      <c r="A121" s="64" t="s">
        <v>80</v>
      </c>
      <c r="B121" s="64" t="n">
        <v>4226</v>
      </c>
      <c r="C121" s="64" t="s">
        <v>200</v>
      </c>
    </row>
    <row r="122" customFormat="false" ht="15" hidden="false" customHeight="false" outlineLevel="0" collapsed="false">
      <c r="A122" s="64" t="s">
        <v>80</v>
      </c>
      <c r="B122" s="64" t="n">
        <v>4227</v>
      </c>
      <c r="C122" s="64" t="s">
        <v>201</v>
      </c>
    </row>
    <row r="123" customFormat="false" ht="15" hidden="false" customHeight="false" outlineLevel="0" collapsed="false">
      <c r="A123" s="64" t="s">
        <v>80</v>
      </c>
      <c r="B123" s="64" t="n">
        <v>4228</v>
      </c>
      <c r="C123" s="64" t="s">
        <v>202</v>
      </c>
    </row>
    <row r="124" customFormat="false" ht="15" hidden="false" customHeight="false" outlineLevel="0" collapsed="false">
      <c r="A124" s="64" t="s">
        <v>80</v>
      </c>
      <c r="B124" s="64" t="n">
        <v>4231</v>
      </c>
      <c r="C124" s="64" t="s">
        <v>203</v>
      </c>
    </row>
    <row r="125" customFormat="false" ht="15" hidden="false" customHeight="false" outlineLevel="0" collapsed="false">
      <c r="A125" s="64" t="s">
        <v>80</v>
      </c>
      <c r="B125" s="64" t="n">
        <v>4232</v>
      </c>
      <c r="C125" s="64" t="s">
        <v>204</v>
      </c>
    </row>
    <row r="126" customFormat="false" ht="15" hidden="false" customHeight="false" outlineLevel="0" collapsed="false">
      <c r="A126" s="64" t="s">
        <v>80</v>
      </c>
      <c r="B126" s="64" t="n">
        <v>4233</v>
      </c>
      <c r="C126" s="64" t="s">
        <v>205</v>
      </c>
    </row>
    <row r="127" customFormat="false" ht="15" hidden="false" customHeight="false" outlineLevel="0" collapsed="false">
      <c r="A127" s="64" t="s">
        <v>80</v>
      </c>
      <c r="B127" s="64" t="n">
        <v>4234</v>
      </c>
      <c r="C127" s="64" t="s">
        <v>206</v>
      </c>
    </row>
    <row r="128" customFormat="false" ht="15" hidden="false" customHeight="false" outlineLevel="0" collapsed="false">
      <c r="A128" s="64" t="s">
        <v>80</v>
      </c>
      <c r="B128" s="64" t="n">
        <v>4241</v>
      </c>
      <c r="C128" s="64" t="s">
        <v>207</v>
      </c>
    </row>
    <row r="129" customFormat="false" ht="15" hidden="false" customHeight="false" outlineLevel="0" collapsed="false">
      <c r="A129" s="64" t="s">
        <v>80</v>
      </c>
      <c r="B129" s="64" t="n">
        <v>4242</v>
      </c>
      <c r="C129" s="64" t="s">
        <v>208</v>
      </c>
    </row>
    <row r="130" customFormat="false" ht="15" hidden="false" customHeight="false" outlineLevel="0" collapsed="false">
      <c r="A130" s="64" t="s">
        <v>80</v>
      </c>
      <c r="B130" s="64" t="n">
        <v>4243</v>
      </c>
      <c r="C130" s="64" t="s">
        <v>209</v>
      </c>
    </row>
    <row r="131" customFormat="false" ht="15" hidden="false" customHeight="false" outlineLevel="0" collapsed="false">
      <c r="A131" s="64" t="s">
        <v>80</v>
      </c>
      <c r="B131" s="64" t="n">
        <v>4244</v>
      </c>
      <c r="C131" s="64" t="s">
        <v>210</v>
      </c>
    </row>
    <row r="132" customFormat="false" ht="15" hidden="false" customHeight="false" outlineLevel="0" collapsed="false">
      <c r="A132" s="64" t="s">
        <v>80</v>
      </c>
      <c r="B132" s="64" t="n">
        <v>4251</v>
      </c>
      <c r="C132" s="64" t="s">
        <v>211</v>
      </c>
    </row>
    <row r="133" customFormat="false" ht="15" hidden="false" customHeight="false" outlineLevel="0" collapsed="false">
      <c r="A133" s="64" t="s">
        <v>80</v>
      </c>
      <c r="B133" s="64" t="n">
        <v>4252</v>
      </c>
      <c r="C133" s="64" t="s">
        <v>212</v>
      </c>
    </row>
    <row r="134" customFormat="false" ht="15" hidden="false" customHeight="false" outlineLevel="0" collapsed="false">
      <c r="A134" s="64" t="s">
        <v>80</v>
      </c>
      <c r="B134" s="64" t="n">
        <v>4261</v>
      </c>
      <c r="C134" s="64" t="s">
        <v>213</v>
      </c>
    </row>
    <row r="135" customFormat="false" ht="15" hidden="false" customHeight="false" outlineLevel="0" collapsed="false">
      <c r="A135" s="64" t="s">
        <v>80</v>
      </c>
      <c r="B135" s="64" t="n">
        <v>4262</v>
      </c>
      <c r="C135" s="64" t="s">
        <v>214</v>
      </c>
    </row>
    <row r="136" customFormat="false" ht="15" hidden="false" customHeight="false" outlineLevel="0" collapsed="false">
      <c r="A136" s="64" t="s">
        <v>80</v>
      </c>
      <c r="B136" s="64" t="n">
        <v>4263</v>
      </c>
      <c r="C136" s="64" t="s">
        <v>215</v>
      </c>
    </row>
    <row r="137" customFormat="false" ht="15" hidden="false" customHeight="false" outlineLevel="0" collapsed="false">
      <c r="A137" s="64" t="s">
        <v>80</v>
      </c>
      <c r="B137" s="64" t="n">
        <v>4264</v>
      </c>
      <c r="C137" s="64" t="s">
        <v>216</v>
      </c>
    </row>
    <row r="138" customFormat="false" ht="15" hidden="false" customHeight="false" outlineLevel="0" collapsed="false">
      <c r="A138" s="64" t="s">
        <v>80</v>
      </c>
      <c r="B138" s="64" t="n">
        <v>4311</v>
      </c>
      <c r="C138" s="64" t="s">
        <v>217</v>
      </c>
    </row>
    <row r="139" customFormat="false" ht="15" hidden="false" customHeight="false" outlineLevel="0" collapsed="false">
      <c r="A139" s="64" t="s">
        <v>80</v>
      </c>
      <c r="B139" s="64" t="n">
        <v>4312</v>
      </c>
      <c r="C139" s="64" t="s">
        <v>218</v>
      </c>
    </row>
    <row r="140" customFormat="false" ht="15" hidden="false" customHeight="false" outlineLevel="0" collapsed="false">
      <c r="A140" s="64" t="s">
        <v>80</v>
      </c>
      <c r="B140" s="64" t="n">
        <v>4411</v>
      </c>
      <c r="C140" s="64" t="s">
        <v>219</v>
      </c>
    </row>
    <row r="141" customFormat="false" ht="15" hidden="false" customHeight="false" outlineLevel="0" collapsed="false">
      <c r="A141" s="64" t="s">
        <v>80</v>
      </c>
      <c r="B141" s="64" t="n">
        <v>4511</v>
      </c>
      <c r="C141" s="64" t="s">
        <v>220</v>
      </c>
    </row>
    <row r="142" customFormat="false" ht="15" hidden="false" customHeight="false" outlineLevel="0" collapsed="false">
      <c r="A142" s="64" t="s">
        <v>80</v>
      </c>
      <c r="B142" s="64" t="n">
        <v>4521</v>
      </c>
      <c r="C142" s="64" t="s">
        <v>221</v>
      </c>
    </row>
    <row r="143" customFormat="false" ht="15" hidden="false" customHeight="false" outlineLevel="0" collapsed="false">
      <c r="A143" s="64" t="s">
        <v>80</v>
      </c>
      <c r="B143" s="64" t="n">
        <v>4531</v>
      </c>
      <c r="C143" s="64" t="s">
        <v>222</v>
      </c>
    </row>
    <row r="144" customFormat="false" ht="15" hidden="false" customHeight="false" outlineLevel="0" collapsed="false">
      <c r="A144" s="64" t="s">
        <v>80</v>
      </c>
      <c r="B144" s="64" t="n">
        <v>4541</v>
      </c>
      <c r="C144" s="64" t="s">
        <v>223</v>
      </c>
    </row>
    <row r="145" customFormat="false" ht="15" hidden="false" customHeight="false" outlineLevel="0" collapsed="false">
      <c r="A145" s="64" t="s">
        <v>80</v>
      </c>
      <c r="B145" s="64" t="n">
        <v>4911</v>
      </c>
      <c r="C145" s="64" t="s">
        <v>180</v>
      </c>
    </row>
    <row r="146" customFormat="false" ht="15" hidden="false" customHeight="false" outlineLevel="0" collapsed="false">
      <c r="A146" s="64" t="s">
        <v>80</v>
      </c>
      <c r="B146" s="64" t="n">
        <v>6111</v>
      </c>
      <c r="C146" s="64" t="s">
        <v>224</v>
      </c>
    </row>
    <row r="147" customFormat="false" ht="15" hidden="false" customHeight="false" outlineLevel="0" collapsed="false">
      <c r="A147" s="64" t="s">
        <v>80</v>
      </c>
      <c r="B147" s="64" t="n">
        <v>6112</v>
      </c>
      <c r="C147" s="64" t="s">
        <v>225</v>
      </c>
    </row>
    <row r="148" customFormat="false" ht="15" hidden="false" customHeight="false" outlineLevel="0" collapsed="false">
      <c r="A148" s="64" t="s">
        <v>80</v>
      </c>
      <c r="B148" s="64" t="n">
        <v>6113</v>
      </c>
      <c r="C148" s="64" t="s">
        <v>226</v>
      </c>
    </row>
    <row r="149" customFormat="false" ht="15" hidden="false" customHeight="false" outlineLevel="0" collapsed="false">
      <c r="A149" s="64" t="s">
        <v>80</v>
      </c>
      <c r="B149" s="64" t="n">
        <v>6114</v>
      </c>
      <c r="C149" s="64" t="s">
        <v>227</v>
      </c>
    </row>
    <row r="150" customFormat="false" ht="15" hidden="false" customHeight="false" outlineLevel="0" collapsed="false">
      <c r="A150" s="64" t="s">
        <v>80</v>
      </c>
      <c r="B150" s="64" t="n">
        <v>6115</v>
      </c>
      <c r="C150" s="64" t="s">
        <v>228</v>
      </c>
    </row>
    <row r="151" customFormat="false" ht="15" hidden="false" customHeight="false" outlineLevel="0" collapsed="false">
      <c r="A151" s="64" t="s">
        <v>80</v>
      </c>
      <c r="B151" s="64" t="n">
        <v>6116</v>
      </c>
      <c r="C151" s="64" t="s">
        <v>229</v>
      </c>
    </row>
    <row r="152" customFormat="false" ht="15" hidden="false" customHeight="false" outlineLevel="0" collapsed="false">
      <c r="A152" s="64" t="s">
        <v>80</v>
      </c>
      <c r="B152" s="64" t="n">
        <v>6117</v>
      </c>
      <c r="C152" s="64" t="s">
        <v>230</v>
      </c>
    </row>
    <row r="153" customFormat="false" ht="15" hidden="false" customHeight="false" outlineLevel="0" collapsed="false">
      <c r="A153" s="64" t="s">
        <v>80</v>
      </c>
      <c r="B153" s="64" t="n">
        <v>6119</v>
      </c>
      <c r="C153" s="64" t="s">
        <v>231</v>
      </c>
    </row>
    <row r="154" customFormat="false" ht="15" hidden="false" customHeight="false" outlineLevel="0" collapsed="false">
      <c r="A154" s="64" t="s">
        <v>80</v>
      </c>
      <c r="B154" s="64" t="n">
        <v>6121</v>
      </c>
      <c r="C154" s="64" t="s">
        <v>232</v>
      </c>
    </row>
    <row r="155" customFormat="false" ht="15" hidden="false" customHeight="false" outlineLevel="0" collapsed="false">
      <c r="A155" s="64" t="s">
        <v>80</v>
      </c>
      <c r="B155" s="64" t="n">
        <v>6122</v>
      </c>
      <c r="C155" s="64" t="s">
        <v>233</v>
      </c>
    </row>
    <row r="156" customFormat="false" ht="15" hidden="false" customHeight="false" outlineLevel="0" collapsed="false">
      <c r="A156" s="64" t="s">
        <v>80</v>
      </c>
      <c r="B156" s="64" t="n">
        <v>6123</v>
      </c>
      <c r="C156" s="64" t="s">
        <v>234</v>
      </c>
    </row>
    <row r="157" customFormat="false" ht="15" hidden="false" customHeight="false" outlineLevel="0" collapsed="false">
      <c r="A157" s="64" t="s">
        <v>80</v>
      </c>
      <c r="B157" s="64" t="n">
        <v>6124</v>
      </c>
      <c r="C157" s="64" t="s">
        <v>235</v>
      </c>
    </row>
    <row r="158" customFormat="false" ht="15" hidden="false" customHeight="false" outlineLevel="0" collapsed="false">
      <c r="A158" s="64" t="s">
        <v>80</v>
      </c>
      <c r="B158" s="64" t="n">
        <v>6125</v>
      </c>
      <c r="C158" s="64" t="s">
        <v>236</v>
      </c>
    </row>
    <row r="159" customFormat="false" ht="15" hidden="false" customHeight="false" outlineLevel="0" collapsed="false">
      <c r="A159" s="64" t="s">
        <v>80</v>
      </c>
      <c r="B159" s="64" t="n">
        <v>6131</v>
      </c>
      <c r="C159" s="64" t="s">
        <v>237</v>
      </c>
    </row>
    <row r="160" customFormat="false" ht="15" hidden="false" customHeight="false" outlineLevel="0" collapsed="false">
      <c r="A160" s="64" t="s">
        <v>80</v>
      </c>
      <c r="B160" s="64" t="n">
        <v>6132</v>
      </c>
      <c r="C160" s="64" t="s">
        <v>238</v>
      </c>
    </row>
    <row r="161" customFormat="false" ht="15" hidden="false" customHeight="false" outlineLevel="0" collapsed="false">
      <c r="A161" s="64" t="s">
        <v>80</v>
      </c>
      <c r="B161" s="64" t="n">
        <v>6133</v>
      </c>
      <c r="C161" s="64" t="s">
        <v>239</v>
      </c>
    </row>
    <row r="162" customFormat="false" ht="15" hidden="false" customHeight="false" outlineLevel="0" collapsed="false">
      <c r="A162" s="64" t="s">
        <v>80</v>
      </c>
      <c r="B162" s="64" t="n">
        <v>6134</v>
      </c>
      <c r="C162" s="64" t="s">
        <v>240</v>
      </c>
    </row>
    <row r="163" customFormat="false" ht="15" hidden="false" customHeight="false" outlineLevel="0" collapsed="false">
      <c r="A163" s="64" t="s">
        <v>80</v>
      </c>
      <c r="B163" s="64" t="n">
        <v>6135</v>
      </c>
      <c r="C163" s="64" t="s">
        <v>241</v>
      </c>
    </row>
    <row r="164" customFormat="false" ht="15" hidden="false" customHeight="false" outlineLevel="0" collapsed="false">
      <c r="A164" s="64" t="s">
        <v>80</v>
      </c>
      <c r="B164" s="64" t="n">
        <v>6141</v>
      </c>
      <c r="C164" s="64" t="s">
        <v>242</v>
      </c>
    </row>
    <row r="165" customFormat="false" ht="15" hidden="false" customHeight="false" outlineLevel="0" collapsed="false">
      <c r="A165" s="64" t="s">
        <v>80</v>
      </c>
      <c r="B165" s="64" t="n">
        <v>6142</v>
      </c>
      <c r="C165" s="64" t="s">
        <v>243</v>
      </c>
    </row>
    <row r="166" customFormat="false" ht="15" hidden="false" customHeight="false" outlineLevel="0" collapsed="false">
      <c r="A166" s="64" t="s">
        <v>80</v>
      </c>
      <c r="B166" s="64" t="n">
        <v>6143</v>
      </c>
      <c r="C166" s="64" t="s">
        <v>244</v>
      </c>
    </row>
    <row r="167" customFormat="false" ht="15" hidden="false" customHeight="false" outlineLevel="0" collapsed="false">
      <c r="A167" s="64" t="s">
        <v>80</v>
      </c>
      <c r="B167" s="64" t="n">
        <v>6145</v>
      </c>
      <c r="C167" s="64" t="s">
        <v>245</v>
      </c>
    </row>
    <row r="168" customFormat="false" ht="15" hidden="false" customHeight="false" outlineLevel="0" collapsed="false">
      <c r="A168" s="64" t="s">
        <v>80</v>
      </c>
      <c r="B168" s="64" t="n">
        <v>6146</v>
      </c>
      <c r="C168" s="64" t="s">
        <v>246</v>
      </c>
    </row>
    <row r="169" customFormat="false" ht="15" hidden="false" customHeight="false" outlineLevel="0" collapsed="false">
      <c r="A169" s="64" t="s">
        <v>80</v>
      </c>
      <c r="B169" s="64" t="n">
        <v>6147</v>
      </c>
      <c r="C169" s="64" t="s">
        <v>247</v>
      </c>
    </row>
    <row r="170" customFormat="false" ht="15" hidden="false" customHeight="false" outlineLevel="0" collapsed="false">
      <c r="A170" s="64" t="s">
        <v>80</v>
      </c>
      <c r="B170" s="64" t="n">
        <v>6148</v>
      </c>
      <c r="C170" s="64" t="s">
        <v>248</v>
      </c>
    </row>
    <row r="171" customFormat="false" ht="15" hidden="false" customHeight="false" outlineLevel="0" collapsed="false">
      <c r="A171" s="64" t="s">
        <v>80</v>
      </c>
      <c r="B171" s="64" t="n">
        <v>6151</v>
      </c>
      <c r="C171" s="64" t="s">
        <v>249</v>
      </c>
    </row>
    <row r="172" customFormat="false" ht="15" hidden="false" customHeight="false" outlineLevel="0" collapsed="false">
      <c r="A172" s="64" t="s">
        <v>80</v>
      </c>
      <c r="B172" s="64" t="n">
        <v>6152</v>
      </c>
      <c r="C172" s="64" t="s">
        <v>250</v>
      </c>
    </row>
    <row r="173" customFormat="false" ht="15" hidden="false" customHeight="false" outlineLevel="0" collapsed="false">
      <c r="A173" s="64" t="s">
        <v>80</v>
      </c>
      <c r="B173" s="64" t="n">
        <v>6161</v>
      </c>
      <c r="C173" s="64" t="s">
        <v>251</v>
      </c>
    </row>
    <row r="174" customFormat="false" ht="15" hidden="false" customHeight="false" outlineLevel="0" collapsed="false">
      <c r="A174" s="64" t="s">
        <v>80</v>
      </c>
      <c r="B174" s="64" t="n">
        <v>6162</v>
      </c>
      <c r="C174" s="64" t="s">
        <v>252</v>
      </c>
    </row>
    <row r="175" customFormat="false" ht="15" hidden="false" customHeight="false" outlineLevel="0" collapsed="false">
      <c r="A175" s="64" t="s">
        <v>80</v>
      </c>
      <c r="B175" s="64" t="n">
        <v>6163</v>
      </c>
      <c r="C175" s="64" t="s">
        <v>253</v>
      </c>
    </row>
    <row r="176" customFormat="false" ht="15" hidden="false" customHeight="false" outlineLevel="0" collapsed="false">
      <c r="A176" s="64" t="s">
        <v>80</v>
      </c>
      <c r="B176" s="64" t="n">
        <v>6211</v>
      </c>
      <c r="C176" s="64" t="s">
        <v>87</v>
      </c>
    </row>
    <row r="177" customFormat="false" ht="15" hidden="false" customHeight="false" outlineLevel="0" collapsed="false">
      <c r="A177" s="64" t="s">
        <v>80</v>
      </c>
      <c r="B177" s="64" t="n">
        <v>6212</v>
      </c>
      <c r="C177" s="64" t="s">
        <v>254</v>
      </c>
    </row>
    <row r="178" customFormat="false" ht="15" hidden="false" customHeight="false" outlineLevel="0" collapsed="false">
      <c r="A178" s="64" t="s">
        <v>80</v>
      </c>
      <c r="B178" s="64" t="n">
        <v>6221</v>
      </c>
      <c r="C178" s="64" t="s">
        <v>86</v>
      </c>
    </row>
    <row r="179" customFormat="false" ht="15" hidden="false" customHeight="false" outlineLevel="0" collapsed="false">
      <c r="A179" s="64" t="s">
        <v>80</v>
      </c>
      <c r="B179" s="64" t="n">
        <v>6232</v>
      </c>
      <c r="C179" s="64" t="s">
        <v>88</v>
      </c>
    </row>
    <row r="180" customFormat="false" ht="15" hidden="false" customHeight="false" outlineLevel="0" collapsed="false">
      <c r="A180" s="64" t="s">
        <v>80</v>
      </c>
      <c r="B180" s="64" t="n">
        <v>6311</v>
      </c>
      <c r="C180" s="64" t="s">
        <v>255</v>
      </c>
    </row>
    <row r="181" customFormat="false" ht="15" hidden="false" customHeight="false" outlineLevel="0" collapsed="false">
      <c r="A181" s="64" t="s">
        <v>80</v>
      </c>
      <c r="B181" s="64" t="n">
        <v>6312</v>
      </c>
      <c r="C181" s="64" t="s">
        <v>256</v>
      </c>
    </row>
    <row r="182" customFormat="false" ht="15" hidden="false" customHeight="false" outlineLevel="0" collapsed="false">
      <c r="A182" s="64" t="s">
        <v>80</v>
      </c>
      <c r="B182" s="64" t="n">
        <v>6321</v>
      </c>
      <c r="C182" s="64" t="s">
        <v>257</v>
      </c>
    </row>
    <row r="183" customFormat="false" ht="15" hidden="false" customHeight="false" outlineLevel="0" collapsed="false">
      <c r="A183" s="64" t="s">
        <v>80</v>
      </c>
      <c r="B183" s="64" t="n">
        <v>6322</v>
      </c>
      <c r="C183" s="64" t="s">
        <v>258</v>
      </c>
    </row>
    <row r="184" customFormat="false" ht="15" hidden="false" customHeight="false" outlineLevel="0" collapsed="false">
      <c r="A184" s="64" t="s">
        <v>80</v>
      </c>
      <c r="B184" s="64" t="n">
        <v>6323</v>
      </c>
      <c r="C184" s="64" t="s">
        <v>259</v>
      </c>
    </row>
    <row r="185" customFormat="false" ht="15" hidden="false" customHeight="false" outlineLevel="0" collapsed="false">
      <c r="A185" s="64" t="s">
        <v>80</v>
      </c>
      <c r="B185" s="64" t="n">
        <v>6324</v>
      </c>
      <c r="C185" s="64" t="s">
        <v>260</v>
      </c>
    </row>
    <row r="186" customFormat="false" ht="15" hidden="false" customHeight="false" outlineLevel="0" collapsed="false">
      <c r="A186" s="64" t="s">
        <v>80</v>
      </c>
      <c r="B186" s="64" t="n">
        <v>6331</v>
      </c>
      <c r="C186" s="64" t="s">
        <v>261</v>
      </c>
    </row>
    <row r="187" customFormat="false" ht="15" hidden="false" customHeight="false" outlineLevel="0" collapsed="false">
      <c r="A187" s="64" t="s">
        <v>80</v>
      </c>
      <c r="B187" s="64" t="n">
        <v>6332</v>
      </c>
      <c r="C187" s="64" t="s">
        <v>262</v>
      </c>
    </row>
    <row r="188" customFormat="false" ht="15" hidden="false" customHeight="false" outlineLevel="0" collapsed="false">
      <c r="A188" s="64" t="s">
        <v>80</v>
      </c>
      <c r="B188" s="64" t="n">
        <v>6341</v>
      </c>
      <c r="C188" s="64" t="s">
        <v>263</v>
      </c>
    </row>
    <row r="189" customFormat="false" ht="15" hidden="false" customHeight="false" outlineLevel="0" collapsed="false">
      <c r="A189" s="64" t="s">
        <v>80</v>
      </c>
      <c r="B189" s="64" t="n">
        <v>6342</v>
      </c>
      <c r="C189" s="64" t="s">
        <v>264</v>
      </c>
    </row>
    <row r="190" customFormat="false" ht="15" hidden="false" customHeight="false" outlineLevel="0" collapsed="false">
      <c r="A190" s="64" t="s">
        <v>80</v>
      </c>
      <c r="B190" s="64" t="n">
        <v>6351</v>
      </c>
      <c r="C190" s="64" t="s">
        <v>265</v>
      </c>
    </row>
    <row r="191" customFormat="false" ht="15" hidden="false" customHeight="false" outlineLevel="0" collapsed="false">
      <c r="A191" s="64" t="s">
        <v>80</v>
      </c>
      <c r="B191" s="64" t="n">
        <v>6352</v>
      </c>
      <c r="C191" s="64" t="s">
        <v>266</v>
      </c>
    </row>
    <row r="192" customFormat="false" ht="15" hidden="false" customHeight="false" outlineLevel="0" collapsed="false">
      <c r="A192" s="64" t="s">
        <v>80</v>
      </c>
      <c r="B192" s="64" t="n">
        <v>6361</v>
      </c>
      <c r="C192" s="64" t="s">
        <v>267</v>
      </c>
    </row>
    <row r="193" customFormat="false" ht="15" hidden="false" customHeight="false" outlineLevel="0" collapsed="false">
      <c r="A193" s="64" t="s">
        <v>80</v>
      </c>
      <c r="B193" s="64" t="n">
        <v>6362</v>
      </c>
      <c r="C193" s="64" t="s">
        <v>268</v>
      </c>
    </row>
    <row r="194" customFormat="false" ht="15" hidden="false" customHeight="false" outlineLevel="0" collapsed="false">
      <c r="A194" s="64" t="s">
        <v>80</v>
      </c>
      <c r="B194" s="64" t="n">
        <v>6381</v>
      </c>
      <c r="C194" s="64" t="s">
        <v>149</v>
      </c>
    </row>
    <row r="195" customFormat="false" ht="15" hidden="false" customHeight="false" outlineLevel="0" collapsed="false">
      <c r="A195" s="64" t="s">
        <v>80</v>
      </c>
      <c r="B195" s="64" t="n">
        <v>6382</v>
      </c>
      <c r="C195" s="64" t="s">
        <v>150</v>
      </c>
    </row>
    <row r="196" customFormat="false" ht="15" hidden="false" customHeight="false" outlineLevel="0" collapsed="false">
      <c r="A196" s="64" t="s">
        <v>80</v>
      </c>
      <c r="B196" s="64" t="n">
        <v>6391</v>
      </c>
      <c r="C196" s="64" t="s">
        <v>151</v>
      </c>
    </row>
    <row r="197" customFormat="false" ht="15" hidden="false" customHeight="false" outlineLevel="0" collapsed="false">
      <c r="A197" s="64" t="s">
        <v>80</v>
      </c>
      <c r="B197" s="64" t="n">
        <v>6392</v>
      </c>
      <c r="C197" s="64" t="s">
        <v>152</v>
      </c>
    </row>
    <row r="198" customFormat="false" ht="15" hidden="false" customHeight="false" outlineLevel="0" collapsed="false">
      <c r="A198" s="64" t="s">
        <v>80</v>
      </c>
      <c r="B198" s="64" t="n">
        <v>6393</v>
      </c>
      <c r="C198" s="64" t="s">
        <v>153</v>
      </c>
    </row>
    <row r="199" customFormat="false" ht="15" hidden="false" customHeight="false" outlineLevel="0" collapsed="false">
      <c r="A199" s="64" t="s">
        <v>80</v>
      </c>
      <c r="B199" s="64" t="n">
        <v>6394</v>
      </c>
      <c r="C199" s="64" t="s">
        <v>154</v>
      </c>
    </row>
    <row r="200" customFormat="false" ht="15" hidden="false" customHeight="false" outlineLevel="0" collapsed="false">
      <c r="A200" s="64" t="s">
        <v>80</v>
      </c>
      <c r="B200" s="64" t="n">
        <v>6412</v>
      </c>
      <c r="C200" s="64" t="s">
        <v>269</v>
      </c>
    </row>
    <row r="201" customFormat="false" ht="15" hidden="false" customHeight="false" outlineLevel="0" collapsed="false">
      <c r="A201" s="64" t="s">
        <v>80</v>
      </c>
      <c r="B201" s="64" t="n">
        <v>6413</v>
      </c>
      <c r="C201" s="64" t="s">
        <v>270</v>
      </c>
    </row>
    <row r="202" customFormat="false" ht="15" hidden="false" customHeight="false" outlineLevel="0" collapsed="false">
      <c r="A202" s="64" t="s">
        <v>80</v>
      </c>
      <c r="B202" s="64" t="n">
        <v>6414</v>
      </c>
      <c r="C202" s="64" t="s">
        <v>271</v>
      </c>
    </row>
    <row r="203" customFormat="false" ht="15" hidden="false" customHeight="false" outlineLevel="0" collapsed="false">
      <c r="A203" s="64" t="s">
        <v>80</v>
      </c>
      <c r="B203" s="64" t="n">
        <v>6415</v>
      </c>
      <c r="C203" s="64" t="s">
        <v>272</v>
      </c>
    </row>
    <row r="204" customFormat="false" ht="15" hidden="false" customHeight="false" outlineLevel="0" collapsed="false">
      <c r="A204" s="64" t="s">
        <v>80</v>
      </c>
      <c r="B204" s="64" t="n">
        <v>6416</v>
      </c>
      <c r="C204" s="64" t="s">
        <v>273</v>
      </c>
    </row>
    <row r="205" customFormat="false" ht="15" hidden="false" customHeight="false" outlineLevel="0" collapsed="false">
      <c r="A205" s="64" t="s">
        <v>80</v>
      </c>
      <c r="B205" s="64" t="n">
        <v>6417</v>
      </c>
      <c r="C205" s="64" t="s">
        <v>274</v>
      </c>
    </row>
    <row r="206" customFormat="false" ht="15" hidden="false" customHeight="false" outlineLevel="0" collapsed="false">
      <c r="A206" s="64" t="s">
        <v>80</v>
      </c>
      <c r="B206" s="64" t="n">
        <v>6419</v>
      </c>
      <c r="C206" s="64" t="s">
        <v>275</v>
      </c>
    </row>
    <row r="207" customFormat="false" ht="15" hidden="false" customHeight="false" outlineLevel="0" collapsed="false">
      <c r="A207" s="64" t="s">
        <v>80</v>
      </c>
      <c r="B207" s="64" t="n">
        <v>6421</v>
      </c>
      <c r="C207" s="64" t="s">
        <v>276</v>
      </c>
    </row>
    <row r="208" customFormat="false" ht="15" hidden="false" customHeight="false" outlineLevel="0" collapsed="false">
      <c r="A208" s="64" t="s">
        <v>80</v>
      </c>
      <c r="B208" s="64" t="n">
        <v>6422</v>
      </c>
      <c r="C208" s="64" t="s">
        <v>277</v>
      </c>
    </row>
    <row r="209" customFormat="false" ht="15" hidden="false" customHeight="false" outlineLevel="0" collapsed="false">
      <c r="A209" s="64" t="s">
        <v>80</v>
      </c>
      <c r="B209" s="64" t="n">
        <v>6423</v>
      </c>
      <c r="C209" s="64" t="s">
        <v>278</v>
      </c>
    </row>
    <row r="210" customFormat="false" ht="15" hidden="false" customHeight="false" outlineLevel="0" collapsed="false">
      <c r="A210" s="64" t="s">
        <v>80</v>
      </c>
      <c r="B210" s="64" t="n">
        <v>6424</v>
      </c>
      <c r="C210" s="64" t="s">
        <v>279</v>
      </c>
    </row>
    <row r="211" customFormat="false" ht="15" hidden="false" customHeight="false" outlineLevel="0" collapsed="false">
      <c r="A211" s="64" t="s">
        <v>80</v>
      </c>
      <c r="B211" s="64" t="n">
        <v>6425</v>
      </c>
      <c r="C211" s="64" t="s">
        <v>280</v>
      </c>
    </row>
    <row r="212" customFormat="false" ht="15" hidden="false" customHeight="false" outlineLevel="0" collapsed="false">
      <c r="A212" s="64" t="s">
        <v>80</v>
      </c>
      <c r="B212" s="64" t="n">
        <v>6429</v>
      </c>
      <c r="C212" s="64" t="s">
        <v>281</v>
      </c>
    </row>
    <row r="213" customFormat="false" ht="15" hidden="false" customHeight="false" outlineLevel="0" collapsed="false">
      <c r="A213" s="64" t="s">
        <v>80</v>
      </c>
      <c r="B213" s="64" t="n">
        <v>6431</v>
      </c>
      <c r="C213" s="64" t="s">
        <v>282</v>
      </c>
    </row>
    <row r="214" customFormat="false" ht="15" hidden="false" customHeight="false" outlineLevel="0" collapsed="false">
      <c r="A214" s="64" t="s">
        <v>80</v>
      </c>
      <c r="B214" s="64" t="n">
        <v>6432</v>
      </c>
      <c r="C214" s="64" t="s">
        <v>283</v>
      </c>
    </row>
    <row r="215" customFormat="false" ht="15" hidden="false" customHeight="false" outlineLevel="0" collapsed="false">
      <c r="A215" s="64" t="s">
        <v>80</v>
      </c>
      <c r="B215" s="64" t="n">
        <v>6433</v>
      </c>
      <c r="C215" s="64" t="s">
        <v>284</v>
      </c>
    </row>
    <row r="216" customFormat="false" ht="15" hidden="false" customHeight="false" outlineLevel="0" collapsed="false">
      <c r="A216" s="64" t="s">
        <v>80</v>
      </c>
      <c r="B216" s="64" t="n">
        <v>6434</v>
      </c>
      <c r="C216" s="64" t="s">
        <v>285</v>
      </c>
    </row>
    <row r="217" customFormat="false" ht="15" hidden="false" customHeight="false" outlineLevel="0" collapsed="false">
      <c r="A217" s="64" t="s">
        <v>80</v>
      </c>
      <c r="B217" s="64" t="n">
        <v>6435</v>
      </c>
      <c r="C217" s="64" t="s">
        <v>286</v>
      </c>
    </row>
    <row r="218" customFormat="false" ht="15" hidden="false" customHeight="false" outlineLevel="0" collapsed="false">
      <c r="A218" s="64" t="s">
        <v>80</v>
      </c>
      <c r="B218" s="64" t="n">
        <v>6436</v>
      </c>
      <c r="C218" s="64" t="s">
        <v>287</v>
      </c>
    </row>
    <row r="219" customFormat="false" ht="15" hidden="false" customHeight="false" outlineLevel="0" collapsed="false">
      <c r="A219" s="64" t="s">
        <v>80</v>
      </c>
      <c r="B219" s="64" t="n">
        <v>6437</v>
      </c>
      <c r="C219" s="64" t="s">
        <v>288</v>
      </c>
    </row>
    <row r="220" customFormat="false" ht="15" hidden="false" customHeight="false" outlineLevel="0" collapsed="false">
      <c r="A220" s="64" t="s">
        <v>80</v>
      </c>
      <c r="B220" s="64" t="n">
        <v>6442</v>
      </c>
      <c r="C220" s="64" t="s">
        <v>289</v>
      </c>
    </row>
    <row r="221" customFormat="false" ht="15" hidden="false" customHeight="false" outlineLevel="0" collapsed="false">
      <c r="A221" s="64" t="s">
        <v>80</v>
      </c>
      <c r="B221" s="64" t="n">
        <v>6443</v>
      </c>
      <c r="C221" s="64" t="s">
        <v>290</v>
      </c>
    </row>
    <row r="222" customFormat="false" ht="15" hidden="false" customHeight="false" outlineLevel="0" collapsed="false">
      <c r="A222" s="64" t="s">
        <v>80</v>
      </c>
      <c r="B222" s="64" t="n">
        <v>6444</v>
      </c>
      <c r="C222" s="64" t="s">
        <v>291</v>
      </c>
    </row>
    <row r="223" customFormat="false" ht="15" hidden="false" customHeight="false" outlineLevel="0" collapsed="false">
      <c r="A223" s="64" t="s">
        <v>80</v>
      </c>
      <c r="B223" s="64" t="n">
        <v>6445</v>
      </c>
      <c r="C223" s="64" t="s">
        <v>292</v>
      </c>
    </row>
    <row r="224" customFormat="false" ht="15" hidden="false" customHeight="false" outlineLevel="0" collapsed="false">
      <c r="A224" s="64" t="s">
        <v>80</v>
      </c>
      <c r="B224" s="64" t="n">
        <v>6446</v>
      </c>
      <c r="C224" s="64" t="s">
        <v>293</v>
      </c>
    </row>
    <row r="225" customFormat="false" ht="15" hidden="false" customHeight="false" outlineLevel="0" collapsed="false">
      <c r="A225" s="64" t="s">
        <v>80</v>
      </c>
      <c r="B225" s="64" t="n">
        <v>6447</v>
      </c>
      <c r="C225" s="64" t="s">
        <v>294</v>
      </c>
    </row>
    <row r="226" customFormat="false" ht="15" hidden="false" customHeight="false" outlineLevel="0" collapsed="false">
      <c r="A226" s="64" t="s">
        <v>80</v>
      </c>
      <c r="B226" s="64" t="n">
        <v>6511</v>
      </c>
      <c r="C226" s="64" t="s">
        <v>295</v>
      </c>
    </row>
    <row r="227" customFormat="false" ht="15" hidden="false" customHeight="false" outlineLevel="0" collapsed="false">
      <c r="A227" s="64" t="s">
        <v>80</v>
      </c>
      <c r="B227" s="64" t="n">
        <v>6512</v>
      </c>
      <c r="C227" s="64" t="s">
        <v>296</v>
      </c>
    </row>
    <row r="228" customFormat="false" ht="15" hidden="false" customHeight="false" outlineLevel="0" collapsed="false">
      <c r="A228" s="64" t="s">
        <v>80</v>
      </c>
      <c r="B228" s="64" t="n">
        <v>6513</v>
      </c>
      <c r="C228" s="64" t="s">
        <v>297</v>
      </c>
    </row>
    <row r="229" customFormat="false" ht="15" hidden="false" customHeight="false" outlineLevel="0" collapsed="false">
      <c r="A229" s="64" t="s">
        <v>80</v>
      </c>
      <c r="B229" s="64" t="n">
        <v>6514</v>
      </c>
      <c r="C229" s="64" t="s">
        <v>298</v>
      </c>
    </row>
    <row r="230" customFormat="false" ht="15" hidden="false" customHeight="false" outlineLevel="0" collapsed="false">
      <c r="A230" s="64" t="s">
        <v>80</v>
      </c>
      <c r="B230" s="64" t="n">
        <v>6521</v>
      </c>
      <c r="C230" s="64" t="s">
        <v>299</v>
      </c>
    </row>
    <row r="231" customFormat="false" ht="15" hidden="false" customHeight="false" outlineLevel="0" collapsed="false">
      <c r="A231" s="64" t="s">
        <v>80</v>
      </c>
      <c r="B231" s="64" t="n">
        <v>6522</v>
      </c>
      <c r="C231" s="64" t="s">
        <v>300</v>
      </c>
    </row>
    <row r="232" customFormat="false" ht="15" hidden="false" customHeight="false" outlineLevel="0" collapsed="false">
      <c r="A232" s="64" t="s">
        <v>80</v>
      </c>
      <c r="B232" s="64" t="n">
        <v>6524</v>
      </c>
      <c r="C232" s="64" t="s">
        <v>301</v>
      </c>
    </row>
    <row r="233" customFormat="false" ht="15" hidden="false" customHeight="false" outlineLevel="0" collapsed="false">
      <c r="A233" s="64" t="s">
        <v>80</v>
      </c>
      <c r="B233" s="64" t="n">
        <v>6525</v>
      </c>
      <c r="C233" s="64" t="s">
        <v>302</v>
      </c>
    </row>
    <row r="234" customFormat="false" ht="15" hidden="false" customHeight="false" outlineLevel="0" collapsed="false">
      <c r="A234" s="64" t="s">
        <v>80</v>
      </c>
      <c r="B234" s="64" t="n">
        <v>6526</v>
      </c>
      <c r="C234" s="64" t="s">
        <v>303</v>
      </c>
    </row>
    <row r="235" customFormat="false" ht="15" hidden="false" customHeight="false" outlineLevel="0" collapsed="false">
      <c r="A235" s="64" t="s">
        <v>80</v>
      </c>
      <c r="B235" s="64" t="n">
        <v>6527</v>
      </c>
      <c r="C235" s="64" t="s">
        <v>304</v>
      </c>
    </row>
    <row r="236" customFormat="false" ht="15" hidden="false" customHeight="false" outlineLevel="0" collapsed="false">
      <c r="A236" s="64" t="s">
        <v>80</v>
      </c>
      <c r="B236" s="64" t="n">
        <v>6528</v>
      </c>
      <c r="C236" s="64" t="s">
        <v>305</v>
      </c>
    </row>
    <row r="237" customFormat="false" ht="15" hidden="false" customHeight="false" outlineLevel="0" collapsed="false">
      <c r="A237" s="64" t="s">
        <v>80</v>
      </c>
      <c r="B237" s="64" t="n">
        <v>6531</v>
      </c>
      <c r="C237" s="64" t="s">
        <v>306</v>
      </c>
    </row>
    <row r="238" customFormat="false" ht="15" hidden="false" customHeight="false" outlineLevel="0" collapsed="false">
      <c r="A238" s="64" t="s">
        <v>80</v>
      </c>
      <c r="B238" s="64" t="n">
        <v>6532</v>
      </c>
      <c r="C238" s="64" t="s">
        <v>307</v>
      </c>
    </row>
    <row r="239" customFormat="false" ht="15" hidden="false" customHeight="false" outlineLevel="0" collapsed="false">
      <c r="A239" s="64" t="s">
        <v>80</v>
      </c>
      <c r="B239" s="64" t="n">
        <v>6533</v>
      </c>
      <c r="C239" s="64" t="s">
        <v>308</v>
      </c>
    </row>
    <row r="240" customFormat="false" ht="15" hidden="false" customHeight="false" outlineLevel="0" collapsed="false">
      <c r="A240" s="64" t="s">
        <v>80</v>
      </c>
      <c r="B240" s="64" t="n">
        <v>6614</v>
      </c>
      <c r="C240" s="64" t="s">
        <v>309</v>
      </c>
    </row>
    <row r="241" customFormat="false" ht="15" hidden="false" customHeight="false" outlineLevel="0" collapsed="false">
      <c r="A241" s="64" t="s">
        <v>80</v>
      </c>
      <c r="B241" s="64" t="n">
        <v>6615</v>
      </c>
      <c r="C241" s="64" t="s">
        <v>310</v>
      </c>
    </row>
    <row r="242" customFormat="false" ht="15" hidden="false" customHeight="false" outlineLevel="0" collapsed="false">
      <c r="A242" s="64" t="s">
        <v>80</v>
      </c>
      <c r="B242" s="64" t="n">
        <v>6631</v>
      </c>
      <c r="C242" s="64" t="s">
        <v>311</v>
      </c>
    </row>
    <row r="243" customFormat="false" ht="15" hidden="false" customHeight="false" outlineLevel="0" collapsed="false">
      <c r="A243" s="64" t="s">
        <v>80</v>
      </c>
      <c r="B243" s="64" t="n">
        <v>6632</v>
      </c>
      <c r="C243" s="64" t="s">
        <v>312</v>
      </c>
    </row>
    <row r="244" customFormat="false" ht="15" hidden="false" customHeight="false" outlineLevel="0" collapsed="false">
      <c r="A244" s="64" t="s">
        <v>80</v>
      </c>
      <c r="B244" s="64" t="n">
        <v>6711</v>
      </c>
      <c r="C244" s="64" t="s">
        <v>313</v>
      </c>
    </row>
    <row r="245" customFormat="false" ht="15" hidden="false" customHeight="false" outlineLevel="0" collapsed="false">
      <c r="A245" s="64" t="s">
        <v>80</v>
      </c>
      <c r="B245" s="64" t="n">
        <v>6712</v>
      </c>
      <c r="C245" s="64" t="s">
        <v>314</v>
      </c>
    </row>
    <row r="246" customFormat="false" ht="15" hidden="false" customHeight="false" outlineLevel="0" collapsed="false">
      <c r="A246" s="64" t="s">
        <v>80</v>
      </c>
      <c r="B246" s="64" t="n">
        <v>6714</v>
      </c>
      <c r="C246" s="64" t="s">
        <v>315</v>
      </c>
    </row>
    <row r="247" customFormat="false" ht="15" hidden="false" customHeight="false" outlineLevel="0" collapsed="false">
      <c r="A247" s="64" t="s">
        <v>80</v>
      </c>
      <c r="B247" s="64" t="n">
        <v>6731</v>
      </c>
      <c r="C247" s="64" t="s">
        <v>316</v>
      </c>
    </row>
    <row r="248" customFormat="false" ht="15" hidden="false" customHeight="false" outlineLevel="0" collapsed="false">
      <c r="A248" s="64" t="s">
        <v>80</v>
      </c>
      <c r="B248" s="64" t="n">
        <v>6811</v>
      </c>
      <c r="C248" s="64" t="s">
        <v>317</v>
      </c>
    </row>
    <row r="249" customFormat="false" ht="15" hidden="false" customHeight="false" outlineLevel="0" collapsed="false">
      <c r="A249" s="64" t="s">
        <v>80</v>
      </c>
      <c r="B249" s="64" t="n">
        <v>6812</v>
      </c>
      <c r="C249" s="64" t="s">
        <v>318</v>
      </c>
    </row>
    <row r="250" customFormat="false" ht="15" hidden="false" customHeight="false" outlineLevel="0" collapsed="false">
      <c r="A250" s="64" t="s">
        <v>80</v>
      </c>
      <c r="B250" s="64" t="n">
        <v>6813</v>
      </c>
      <c r="C250" s="64" t="s">
        <v>319</v>
      </c>
    </row>
    <row r="251" customFormat="false" ht="15" hidden="false" customHeight="false" outlineLevel="0" collapsed="false">
      <c r="A251" s="64" t="s">
        <v>80</v>
      </c>
      <c r="B251" s="64" t="n">
        <v>6814</v>
      </c>
      <c r="C251" s="64" t="s">
        <v>320</v>
      </c>
    </row>
    <row r="252" customFormat="false" ht="15" hidden="false" customHeight="false" outlineLevel="0" collapsed="false">
      <c r="A252" s="64" t="s">
        <v>80</v>
      </c>
      <c r="B252" s="64" t="n">
        <v>6815</v>
      </c>
      <c r="C252" s="64" t="s">
        <v>321</v>
      </c>
    </row>
    <row r="253" customFormat="false" ht="15" hidden="false" customHeight="false" outlineLevel="0" collapsed="false">
      <c r="A253" s="64" t="s">
        <v>80</v>
      </c>
      <c r="B253" s="64" t="n">
        <v>6816</v>
      </c>
      <c r="C253" s="64" t="s">
        <v>322</v>
      </c>
    </row>
    <row r="254" customFormat="false" ht="15" hidden="false" customHeight="false" outlineLevel="0" collapsed="false">
      <c r="A254" s="64" t="s">
        <v>80</v>
      </c>
      <c r="B254" s="64" t="n">
        <v>6817</v>
      </c>
      <c r="C254" s="64" t="s">
        <v>323</v>
      </c>
    </row>
    <row r="255" customFormat="false" ht="15" hidden="false" customHeight="false" outlineLevel="0" collapsed="false">
      <c r="A255" s="64" t="s">
        <v>80</v>
      </c>
      <c r="B255" s="64" t="n">
        <v>6818</v>
      </c>
      <c r="C255" s="64" t="s">
        <v>324</v>
      </c>
    </row>
    <row r="256" customFormat="false" ht="15" hidden="false" customHeight="false" outlineLevel="0" collapsed="false">
      <c r="A256" s="64" t="s">
        <v>80</v>
      </c>
      <c r="B256" s="64" t="n">
        <v>6819</v>
      </c>
      <c r="C256" s="64" t="s">
        <v>173</v>
      </c>
    </row>
    <row r="257" customFormat="false" ht="15" hidden="false" customHeight="false" outlineLevel="0" collapsed="false">
      <c r="A257" s="64" t="s">
        <v>80</v>
      </c>
      <c r="B257" s="64" t="n">
        <v>6831</v>
      </c>
      <c r="C257" s="64" t="s">
        <v>325</v>
      </c>
    </row>
    <row r="258" customFormat="false" ht="15" hidden="false" customHeight="false" outlineLevel="0" collapsed="false">
      <c r="A258" s="64" t="s">
        <v>80</v>
      </c>
      <c r="B258" s="64" t="n">
        <v>6911</v>
      </c>
      <c r="C258" s="64" t="s">
        <v>326</v>
      </c>
    </row>
    <row r="259" customFormat="false" ht="15" hidden="false" customHeight="false" outlineLevel="0" collapsed="false">
      <c r="A259" s="64" t="s">
        <v>80</v>
      </c>
      <c r="B259" s="64" t="n">
        <v>6921</v>
      </c>
      <c r="C259" s="64" t="s">
        <v>181</v>
      </c>
    </row>
    <row r="260" customFormat="false" ht="15" hidden="false" customHeight="false" outlineLevel="0" collapsed="false">
      <c r="A260" s="64" t="s">
        <v>80</v>
      </c>
      <c r="B260" s="64" t="n">
        <v>9111</v>
      </c>
      <c r="C260" s="64" t="s">
        <v>327</v>
      </c>
    </row>
    <row r="261" customFormat="false" ht="15" hidden="false" customHeight="false" outlineLevel="0" collapsed="false">
      <c r="A261" s="64" t="s">
        <v>80</v>
      </c>
      <c r="B261" s="64" t="n">
        <v>9112</v>
      </c>
      <c r="C261" s="64" t="s">
        <v>328</v>
      </c>
    </row>
    <row r="262" customFormat="false" ht="15" hidden="false" customHeight="false" outlineLevel="0" collapsed="false">
      <c r="A262" s="64" t="s">
        <v>80</v>
      </c>
      <c r="B262" s="64" t="n">
        <v>9121</v>
      </c>
      <c r="C262" s="64" t="s">
        <v>329</v>
      </c>
    </row>
    <row r="263" customFormat="false" ht="15" hidden="false" customHeight="false" outlineLevel="0" collapsed="false">
      <c r="A263" s="64" t="s">
        <v>80</v>
      </c>
      <c r="B263" s="64" t="n">
        <v>9122</v>
      </c>
      <c r="C263" s="64" t="s">
        <v>330</v>
      </c>
    </row>
    <row r="264" customFormat="false" ht="15" hidden="false" customHeight="false" outlineLevel="0" collapsed="false">
      <c r="A264" s="64" t="s">
        <v>80</v>
      </c>
      <c r="B264" s="64" t="n">
        <v>9151</v>
      </c>
      <c r="C264" s="64" t="s">
        <v>331</v>
      </c>
    </row>
    <row r="265" customFormat="false" ht="15" hidden="false" customHeight="false" outlineLevel="0" collapsed="false">
      <c r="A265" s="64" t="s">
        <v>80</v>
      </c>
      <c r="B265" s="64" t="n">
        <v>9152</v>
      </c>
      <c r="C265" s="64" t="s">
        <v>332</v>
      </c>
    </row>
    <row r="266" customFormat="false" ht="15" hidden="false" customHeight="false" outlineLevel="0" collapsed="false">
      <c r="A266" s="64" t="s">
        <v>80</v>
      </c>
      <c r="B266" s="64" t="n">
        <v>9211</v>
      </c>
      <c r="C266" s="64" t="s">
        <v>333</v>
      </c>
    </row>
    <row r="267" customFormat="false" ht="15" hidden="false" customHeight="false" outlineLevel="0" collapsed="false">
      <c r="A267" s="64" t="s">
        <v>80</v>
      </c>
      <c r="B267" s="64" t="n">
        <v>9212</v>
      </c>
      <c r="C267" s="64" t="s">
        <v>334</v>
      </c>
    </row>
    <row r="268" customFormat="false" ht="15" hidden="false" customHeight="false" outlineLevel="0" collapsed="false">
      <c r="A268" s="64" t="s">
        <v>80</v>
      </c>
      <c r="B268" s="64" t="n">
        <v>9213</v>
      </c>
      <c r="C268" s="64" t="s">
        <v>335</v>
      </c>
    </row>
    <row r="269" customFormat="false" ht="15" hidden="false" customHeight="false" outlineLevel="0" collapsed="false">
      <c r="A269" s="64" t="s">
        <v>80</v>
      </c>
      <c r="B269" s="64" t="n">
        <v>9221</v>
      </c>
      <c r="C269" s="64" t="s">
        <v>336</v>
      </c>
    </row>
    <row r="270" customFormat="false" ht="15" hidden="false" customHeight="false" outlineLevel="0" collapsed="false">
      <c r="A270" s="64" t="s">
        <v>80</v>
      </c>
      <c r="B270" s="64" t="n">
        <v>9222</v>
      </c>
      <c r="C270" s="64" t="s">
        <v>337</v>
      </c>
    </row>
    <row r="271" customFormat="false" ht="15" hidden="false" customHeight="false" outlineLevel="0" collapsed="false">
      <c r="A271" s="64" t="s">
        <v>80</v>
      </c>
      <c r="B271" s="64" t="n">
        <v>9611</v>
      </c>
      <c r="C271" s="64" t="s">
        <v>338</v>
      </c>
    </row>
    <row r="272" customFormat="false" ht="15" hidden="false" customHeight="false" outlineLevel="0" collapsed="false">
      <c r="A272" s="64" t="s">
        <v>80</v>
      </c>
      <c r="B272" s="64" t="n">
        <v>9612</v>
      </c>
      <c r="C272" s="64" t="s">
        <v>339</v>
      </c>
    </row>
    <row r="273" customFormat="false" ht="15" hidden="false" customHeight="false" outlineLevel="0" collapsed="false">
      <c r="A273" s="64" t="s">
        <v>80</v>
      </c>
      <c r="B273" s="64" t="n">
        <v>9613</v>
      </c>
      <c r="C273" s="64" t="s">
        <v>340</v>
      </c>
    </row>
    <row r="274" customFormat="false" ht="15" hidden="false" customHeight="false" outlineLevel="0" collapsed="false">
      <c r="A274" s="64" t="s">
        <v>80</v>
      </c>
      <c r="B274" s="64" t="n">
        <v>9614</v>
      </c>
      <c r="C274" s="64" t="s">
        <v>341</v>
      </c>
    </row>
    <row r="275" customFormat="false" ht="15" hidden="false" customHeight="false" outlineLevel="0" collapsed="false">
      <c r="A275" s="64" t="s">
        <v>80</v>
      </c>
      <c r="B275" s="64" t="n">
        <v>9615</v>
      </c>
      <c r="C275" s="64" t="s">
        <v>342</v>
      </c>
    </row>
    <row r="276" customFormat="false" ht="15" hidden="false" customHeight="false" outlineLevel="0" collapsed="false">
      <c r="A276" s="64" t="s">
        <v>80</v>
      </c>
      <c r="B276" s="64" t="n">
        <v>9616</v>
      </c>
      <c r="C276" s="64" t="s">
        <v>343</v>
      </c>
    </row>
    <row r="277" customFormat="false" ht="15" hidden="false" customHeight="false" outlineLevel="0" collapsed="false">
      <c r="A277" s="64" t="s">
        <v>80</v>
      </c>
      <c r="B277" s="64" t="n">
        <v>9621</v>
      </c>
      <c r="C277" s="64" t="s">
        <v>344</v>
      </c>
    </row>
    <row r="278" customFormat="false" ht="15" hidden="false" customHeight="false" outlineLevel="0" collapsed="false">
      <c r="A278" s="64" t="s">
        <v>80</v>
      </c>
      <c r="B278" s="64" t="n">
        <v>9622</v>
      </c>
      <c r="C278" s="64" t="s">
        <v>345</v>
      </c>
    </row>
    <row r="279" customFormat="false" ht="15" hidden="false" customHeight="false" outlineLevel="0" collapsed="false">
      <c r="A279" s="64" t="s">
        <v>80</v>
      </c>
      <c r="B279" s="64" t="n">
        <v>9623</v>
      </c>
      <c r="C279" s="64" t="s">
        <v>346</v>
      </c>
    </row>
    <row r="280" customFormat="false" ht="15" hidden="false" customHeight="false" outlineLevel="0" collapsed="false">
      <c r="A280" s="64" t="s">
        <v>80</v>
      </c>
      <c r="B280" s="64" t="n">
        <v>9631</v>
      </c>
      <c r="C280" s="64" t="s">
        <v>347</v>
      </c>
    </row>
    <row r="281" customFormat="false" ht="15" hidden="false" customHeight="false" outlineLevel="0" collapsed="false">
      <c r="A281" s="64" t="s">
        <v>80</v>
      </c>
      <c r="B281" s="64" t="n">
        <v>9632</v>
      </c>
      <c r="C281" s="64" t="s">
        <v>348</v>
      </c>
    </row>
    <row r="282" customFormat="false" ht="15" hidden="false" customHeight="false" outlineLevel="0" collapsed="false">
      <c r="A282" s="64" t="s">
        <v>80</v>
      </c>
      <c r="B282" s="64" t="n">
        <v>9633</v>
      </c>
      <c r="C282" s="64" t="s">
        <v>349</v>
      </c>
    </row>
    <row r="283" customFormat="false" ht="15" hidden="false" customHeight="false" outlineLevel="0" collapsed="false">
      <c r="A283" s="64" t="s">
        <v>80</v>
      </c>
      <c r="B283" s="64" t="n">
        <v>9634</v>
      </c>
      <c r="C283" s="64" t="s">
        <v>350</v>
      </c>
    </row>
    <row r="284" customFormat="false" ht="15" hidden="false" customHeight="false" outlineLevel="0" collapsed="false">
      <c r="A284" s="64" t="s">
        <v>80</v>
      </c>
      <c r="B284" s="64" t="n">
        <v>9635</v>
      </c>
      <c r="C284" s="64" t="s">
        <v>351</v>
      </c>
    </row>
    <row r="285" customFormat="false" ht="15" hidden="false" customHeight="false" outlineLevel="0" collapsed="false">
      <c r="A285" s="64" t="s">
        <v>80</v>
      </c>
      <c r="B285" s="64" t="n">
        <v>9636</v>
      </c>
      <c r="C285" s="64" t="s">
        <v>352</v>
      </c>
    </row>
    <row r="286" customFormat="false" ht="15" hidden="false" customHeight="false" outlineLevel="0" collapsed="false">
      <c r="A286" s="64" t="s">
        <v>80</v>
      </c>
      <c r="B286" s="64" t="n">
        <v>9638</v>
      </c>
      <c r="C286" s="64" t="s">
        <v>353</v>
      </c>
    </row>
    <row r="287" customFormat="false" ht="15" hidden="false" customHeight="false" outlineLevel="0" collapsed="false">
      <c r="A287" s="64" t="s">
        <v>80</v>
      </c>
      <c r="B287" s="64" t="n">
        <v>9641</v>
      </c>
      <c r="C287" s="64" t="s">
        <v>354</v>
      </c>
    </row>
    <row r="288" customFormat="false" ht="15" hidden="false" customHeight="false" outlineLevel="0" collapsed="false">
      <c r="A288" s="64" t="s">
        <v>80</v>
      </c>
      <c r="B288" s="64" t="n">
        <v>9642</v>
      </c>
      <c r="C288" s="64" t="s">
        <v>355</v>
      </c>
    </row>
    <row r="289" customFormat="false" ht="15" hidden="false" customHeight="false" outlineLevel="0" collapsed="false">
      <c r="A289" s="64" t="s">
        <v>80</v>
      </c>
      <c r="B289" s="64" t="n">
        <v>9643</v>
      </c>
      <c r="C289" s="64" t="s">
        <v>356</v>
      </c>
    </row>
    <row r="290" customFormat="false" ht="15" hidden="false" customHeight="false" outlineLevel="0" collapsed="false">
      <c r="A290" s="64" t="s">
        <v>80</v>
      </c>
      <c r="B290" s="64" t="n">
        <v>9644</v>
      </c>
      <c r="C290" s="64" t="s">
        <v>357</v>
      </c>
    </row>
    <row r="291" customFormat="false" ht="15" hidden="false" customHeight="false" outlineLevel="0" collapsed="false">
      <c r="A291" s="64" t="s">
        <v>80</v>
      </c>
      <c r="B291" s="64" t="n">
        <v>9651</v>
      </c>
      <c r="C291" s="64" t="s">
        <v>358</v>
      </c>
    </row>
    <row r="292" customFormat="false" ht="15" hidden="false" customHeight="false" outlineLevel="0" collapsed="false">
      <c r="A292" s="64" t="s">
        <v>80</v>
      </c>
      <c r="B292" s="64" t="n">
        <v>9652</v>
      </c>
      <c r="C292" s="64" t="s">
        <v>359</v>
      </c>
    </row>
    <row r="293" customFormat="false" ht="15" hidden="false" customHeight="false" outlineLevel="0" collapsed="false">
      <c r="A293" s="64" t="s">
        <v>80</v>
      </c>
      <c r="B293" s="64" t="n">
        <v>9653</v>
      </c>
      <c r="C293" s="64" t="s">
        <v>360</v>
      </c>
    </row>
    <row r="294" customFormat="false" ht="15" hidden="false" customHeight="false" outlineLevel="0" collapsed="false">
      <c r="A294" s="64" t="s">
        <v>80</v>
      </c>
      <c r="B294" s="64" t="n">
        <v>9661</v>
      </c>
      <c r="C294" s="64" t="s">
        <v>361</v>
      </c>
    </row>
    <row r="295" customFormat="false" ht="15" hidden="false" customHeight="false" outlineLevel="0" collapsed="false">
      <c r="A295" s="64" t="s">
        <v>80</v>
      </c>
      <c r="B295" s="64" t="n">
        <v>9673</v>
      </c>
      <c r="C295" s="64" t="s">
        <v>362</v>
      </c>
    </row>
    <row r="296" customFormat="false" ht="15" hidden="false" customHeight="false" outlineLevel="0" collapsed="false">
      <c r="A296" s="64" t="s">
        <v>80</v>
      </c>
      <c r="B296" s="64" t="n">
        <v>9681</v>
      </c>
      <c r="C296" s="64" t="s">
        <v>363</v>
      </c>
    </row>
    <row r="297" customFormat="false" ht="15" hidden="false" customHeight="false" outlineLevel="0" collapsed="false">
      <c r="A297" s="64" t="s">
        <v>80</v>
      </c>
      <c r="B297" s="64" t="n">
        <v>9683</v>
      </c>
      <c r="C297" s="64" t="s">
        <v>325</v>
      </c>
    </row>
    <row r="298" customFormat="false" ht="15" hidden="false" customHeight="false" outlineLevel="0" collapsed="false">
      <c r="A298" s="64" t="s">
        <v>80</v>
      </c>
      <c r="B298" s="64" t="n">
        <v>9711</v>
      </c>
      <c r="C298" s="64" t="s">
        <v>364</v>
      </c>
    </row>
    <row r="299" customFormat="false" ht="15" hidden="false" customHeight="false" outlineLevel="0" collapsed="false">
      <c r="A299" s="64" t="s">
        <v>80</v>
      </c>
      <c r="B299" s="64" t="n">
        <v>9712</v>
      </c>
      <c r="C299" s="64" t="s">
        <v>365</v>
      </c>
    </row>
    <row r="300" customFormat="false" ht="15" hidden="false" customHeight="false" outlineLevel="0" collapsed="false">
      <c r="A300" s="64" t="s">
        <v>80</v>
      </c>
      <c r="B300" s="64" t="n">
        <v>9721</v>
      </c>
      <c r="C300" s="64" t="s">
        <v>366</v>
      </c>
    </row>
    <row r="301" customFormat="false" ht="15" hidden="false" customHeight="false" outlineLevel="0" collapsed="false">
      <c r="A301" s="64" t="s">
        <v>80</v>
      </c>
      <c r="B301" s="64" t="n">
        <v>9722</v>
      </c>
      <c r="C301" s="64" t="s">
        <v>367</v>
      </c>
    </row>
    <row r="302" customFormat="false" ht="15" hidden="false" customHeight="false" outlineLevel="0" collapsed="false">
      <c r="A302" s="64" t="s">
        <v>80</v>
      </c>
      <c r="B302" s="64" t="n">
        <v>9723</v>
      </c>
      <c r="C302" s="64" t="s">
        <v>368</v>
      </c>
    </row>
    <row r="303" customFormat="false" ht="15" hidden="false" customHeight="false" outlineLevel="0" collapsed="false">
      <c r="A303" s="64" t="s">
        <v>80</v>
      </c>
      <c r="B303" s="64" t="n">
        <v>9724</v>
      </c>
      <c r="C303" s="64" t="s">
        <v>369</v>
      </c>
    </row>
    <row r="304" customFormat="false" ht="15" hidden="false" customHeight="false" outlineLevel="0" collapsed="false">
      <c r="A304" s="64" t="s">
        <v>80</v>
      </c>
      <c r="B304" s="64" t="n">
        <v>9725</v>
      </c>
      <c r="C304" s="64" t="s">
        <v>370</v>
      </c>
    </row>
    <row r="305" customFormat="false" ht="15" hidden="false" customHeight="false" outlineLevel="0" collapsed="false">
      <c r="A305" s="64" t="s">
        <v>80</v>
      </c>
      <c r="B305" s="64" t="n">
        <v>9726</v>
      </c>
      <c r="C305" s="64" t="s">
        <v>371</v>
      </c>
    </row>
    <row r="306" customFormat="false" ht="15" hidden="false" customHeight="false" outlineLevel="0" collapsed="false">
      <c r="A306" s="64" t="s">
        <v>80</v>
      </c>
      <c r="B306" s="64" t="n">
        <v>9731</v>
      </c>
      <c r="C306" s="64" t="s">
        <v>372</v>
      </c>
    </row>
    <row r="307" customFormat="false" ht="15" hidden="false" customHeight="false" outlineLevel="0" collapsed="false">
      <c r="A307" s="64" t="s">
        <v>80</v>
      </c>
      <c r="B307" s="64" t="n">
        <v>9741</v>
      </c>
      <c r="C307" s="64" t="s">
        <v>373</v>
      </c>
    </row>
    <row r="308" customFormat="false" ht="15" hidden="false" customHeight="false" outlineLevel="0" collapsed="false">
      <c r="A308" s="64" t="s">
        <v>80</v>
      </c>
      <c r="B308" s="64" t="n">
        <v>9811</v>
      </c>
      <c r="C308" s="64" t="s">
        <v>374</v>
      </c>
    </row>
    <row r="309" customFormat="false" ht="15" hidden="false" customHeight="false" outlineLevel="0" collapsed="false">
      <c r="A309" s="64" t="s">
        <v>80</v>
      </c>
      <c r="B309" s="64" t="n">
        <v>9821</v>
      </c>
      <c r="C309" s="64" t="s">
        <v>375</v>
      </c>
    </row>
    <row r="310" customFormat="false" ht="15" hidden="false" customHeight="false" outlineLevel="0" collapsed="false">
      <c r="A310" s="64" t="s">
        <v>80</v>
      </c>
      <c r="B310" s="64" t="n">
        <v>9911</v>
      </c>
      <c r="C310" s="64" t="s">
        <v>376</v>
      </c>
    </row>
    <row r="311" customFormat="false" ht="15" hidden="false" customHeight="false" outlineLevel="0" collapsed="false">
      <c r="A311" s="64" t="s">
        <v>80</v>
      </c>
      <c r="B311" s="64" t="n">
        <v>9912</v>
      </c>
      <c r="C311" s="64" t="s">
        <v>377</v>
      </c>
    </row>
    <row r="312" customFormat="false" ht="15" hidden="false" customHeight="false" outlineLevel="0" collapsed="false">
      <c r="A312" s="64" t="s">
        <v>80</v>
      </c>
      <c r="B312" s="64" t="n">
        <v>9913</v>
      </c>
      <c r="C312" s="64" t="s">
        <v>378</v>
      </c>
    </row>
    <row r="313" customFormat="false" ht="15" hidden="false" customHeight="false" outlineLevel="0" collapsed="false">
      <c r="A313" s="64" t="s">
        <v>80</v>
      </c>
      <c r="B313" s="64" t="n">
        <v>9914</v>
      </c>
      <c r="C313" s="64" t="s">
        <v>379</v>
      </c>
    </row>
    <row r="314" customFormat="false" ht="15" hidden="false" customHeight="false" outlineLevel="0" collapsed="false">
      <c r="A314" s="64" t="s">
        <v>80</v>
      </c>
      <c r="B314" s="64" t="n">
        <v>9919</v>
      </c>
      <c r="C314" s="64" t="s">
        <v>380</v>
      </c>
    </row>
    <row r="315" customFormat="false" ht="15" hidden="false" customHeight="false" outlineLevel="0" collapsed="false">
      <c r="A315" s="64" t="s">
        <v>80</v>
      </c>
      <c r="B315" s="64" t="n">
        <v>9961</v>
      </c>
      <c r="C315" s="64" t="s">
        <v>376</v>
      </c>
    </row>
    <row r="316" customFormat="false" ht="15" hidden="false" customHeight="false" outlineLevel="0" collapsed="false">
      <c r="A316" s="64" t="s">
        <v>80</v>
      </c>
      <c r="B316" s="64" t="n">
        <v>9962</v>
      </c>
      <c r="C316" s="64" t="s">
        <v>377</v>
      </c>
    </row>
    <row r="317" customFormat="false" ht="15" hidden="false" customHeight="false" outlineLevel="0" collapsed="false">
      <c r="A317" s="64" t="s">
        <v>80</v>
      </c>
      <c r="B317" s="64" t="n">
        <v>9963</v>
      </c>
      <c r="C317" s="64" t="s">
        <v>378</v>
      </c>
    </row>
    <row r="318" customFormat="false" ht="15" hidden="false" customHeight="false" outlineLevel="0" collapsed="false">
      <c r="A318" s="64" t="s">
        <v>80</v>
      </c>
      <c r="B318" s="64" t="n">
        <v>9964</v>
      </c>
      <c r="C318" s="64" t="s">
        <v>379</v>
      </c>
    </row>
    <row r="319" customFormat="false" ht="15" hidden="false" customHeight="false" outlineLevel="0" collapsed="false">
      <c r="A319" s="64" t="s">
        <v>80</v>
      </c>
      <c r="B319" s="64" t="n">
        <v>9969</v>
      </c>
      <c r="C319" s="64" t="s">
        <v>380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47" activeCellId="0" sqref="J47"/>
    </sheetView>
  </sheetViews>
  <sheetFormatPr defaultRowHeight="15" zeroHeight="false" outlineLevelRow="0" outlineLevelCol="0"/>
  <cols>
    <col collapsed="false" customWidth="true" hidden="false" outlineLevel="0" max="1" min="1" style="0" width="4.43"/>
    <col collapsed="false" customWidth="true" hidden="false" outlineLevel="0" max="2" min="2" style="65" width="11.99"/>
    <col collapsed="false" customWidth="true" hidden="false" outlineLevel="0" max="3" min="3" style="0" width="6.01"/>
    <col collapsed="false" customWidth="true" hidden="false" outlineLevel="0" max="4" min="4" style="0" width="61.71"/>
    <col collapsed="false" customWidth="true" hidden="false" outlineLevel="0" max="5" min="5" style="0" width="37.42"/>
    <col collapsed="false" customWidth="true" hidden="false" outlineLevel="0" max="6" min="6" style="0" width="23.01"/>
    <col collapsed="false" customWidth="true" hidden="false" outlineLevel="0" max="7" min="7" style="0" width="9"/>
    <col collapsed="false" customWidth="true" hidden="false" outlineLevel="0" max="8" min="8" style="0" width="49.15"/>
    <col collapsed="false" customWidth="true" hidden="false" outlineLevel="0" max="9" min="9" style="0" width="18.71"/>
    <col collapsed="false" customWidth="true" hidden="false" outlineLevel="0" max="10" min="10" style="0" width="12.14"/>
    <col collapsed="false" customWidth="true" hidden="false" outlineLevel="0" max="1025" min="11" style="0" width="8.67"/>
  </cols>
  <sheetData>
    <row r="1" customFormat="false" ht="24.75" hidden="false" customHeight="false" outlineLevel="0" collapsed="false">
      <c r="A1" s="66" t="s">
        <v>381</v>
      </c>
      <c r="B1" s="67" t="s">
        <v>382</v>
      </c>
      <c r="C1" s="68" t="s">
        <v>383</v>
      </c>
      <c r="D1" s="68" t="s">
        <v>384</v>
      </c>
      <c r="E1" s="68" t="s">
        <v>385</v>
      </c>
      <c r="F1" s="68" t="s">
        <v>386</v>
      </c>
      <c r="G1" s="68" t="s">
        <v>387</v>
      </c>
      <c r="H1" s="68" t="s">
        <v>384</v>
      </c>
      <c r="I1" s="69" t="s">
        <v>388</v>
      </c>
      <c r="J1" s="69" t="s">
        <v>389</v>
      </c>
    </row>
    <row r="2" customFormat="false" ht="15" hidden="false" customHeight="false" outlineLevel="0" collapsed="false">
      <c r="A2" s="70" t="n">
        <v>55</v>
      </c>
      <c r="B2" s="71" t="n">
        <v>35237547014</v>
      </c>
      <c r="C2" s="72" t="n">
        <v>49075</v>
      </c>
      <c r="D2" s="73" t="s">
        <v>390</v>
      </c>
      <c r="E2" s="73" t="s">
        <v>391</v>
      </c>
      <c r="F2" s="73" t="s">
        <v>392</v>
      </c>
      <c r="G2" s="74" t="s">
        <v>393</v>
      </c>
      <c r="H2" s="73" t="s">
        <v>390</v>
      </c>
      <c r="I2" s="75" t="s">
        <v>394</v>
      </c>
      <c r="J2" s="75" t="s">
        <v>395</v>
      </c>
    </row>
    <row r="3" customFormat="false" ht="15" hidden="false" customHeight="false" outlineLevel="0" collapsed="false">
      <c r="A3" s="70" t="n">
        <v>56</v>
      </c>
      <c r="B3" s="71" t="n">
        <v>80099091562</v>
      </c>
      <c r="C3" s="72" t="n">
        <v>789</v>
      </c>
      <c r="D3" s="73" t="s">
        <v>396</v>
      </c>
      <c r="E3" s="73" t="s">
        <v>397</v>
      </c>
      <c r="F3" s="73" t="s">
        <v>398</v>
      </c>
      <c r="G3" s="74" t="n">
        <v>3316734</v>
      </c>
      <c r="H3" s="73" t="s">
        <v>396</v>
      </c>
      <c r="I3" s="75" t="s">
        <v>399</v>
      </c>
      <c r="J3" s="75" t="s">
        <v>400</v>
      </c>
    </row>
    <row r="4" customFormat="false" ht="15" hidden="false" customHeight="false" outlineLevel="0" collapsed="false">
      <c r="A4" s="70" t="n">
        <v>57</v>
      </c>
      <c r="B4" s="71" t="n">
        <v>1076882554</v>
      </c>
      <c r="C4" s="72" t="n">
        <v>797</v>
      </c>
      <c r="D4" s="73" t="s">
        <v>401</v>
      </c>
      <c r="E4" s="73" t="s">
        <v>402</v>
      </c>
      <c r="F4" s="73" t="s">
        <v>403</v>
      </c>
      <c r="G4" s="74" t="n">
        <v>3303870</v>
      </c>
      <c r="H4" s="73" t="s">
        <v>401</v>
      </c>
      <c r="I4" s="75" t="s">
        <v>399</v>
      </c>
      <c r="J4" s="75" t="s">
        <v>400</v>
      </c>
    </row>
    <row r="5" customFormat="false" ht="15" hidden="false" customHeight="false" outlineLevel="0" collapsed="false">
      <c r="A5" s="70" t="n">
        <v>58</v>
      </c>
      <c r="B5" s="71" t="n">
        <v>34694889661</v>
      </c>
      <c r="C5" s="72" t="n">
        <v>23577</v>
      </c>
      <c r="D5" s="73" t="s">
        <v>404</v>
      </c>
      <c r="E5" s="73" t="s">
        <v>405</v>
      </c>
      <c r="F5" s="73" t="s">
        <v>406</v>
      </c>
      <c r="G5" s="74" t="n">
        <v>1475444</v>
      </c>
      <c r="H5" s="73" t="s">
        <v>404</v>
      </c>
      <c r="I5" s="75" t="s">
        <v>399</v>
      </c>
      <c r="J5" s="75" t="s">
        <v>400</v>
      </c>
    </row>
    <row r="6" customFormat="false" ht="15" hidden="false" customHeight="false" outlineLevel="0" collapsed="false">
      <c r="A6" s="70" t="n">
        <v>59</v>
      </c>
      <c r="B6" s="71" t="n">
        <v>99575902022</v>
      </c>
      <c r="C6" s="72" t="n">
        <v>801</v>
      </c>
      <c r="D6" s="73" t="s">
        <v>407</v>
      </c>
      <c r="E6" s="73" t="s">
        <v>408</v>
      </c>
      <c r="F6" s="73" t="s">
        <v>409</v>
      </c>
      <c r="G6" s="74" t="n">
        <v>3123367</v>
      </c>
      <c r="H6" s="73" t="s">
        <v>407</v>
      </c>
      <c r="I6" s="75" t="s">
        <v>399</v>
      </c>
      <c r="J6" s="75" t="s">
        <v>400</v>
      </c>
    </row>
    <row r="7" customFormat="false" ht="15" hidden="false" customHeight="false" outlineLevel="0" collapsed="false">
      <c r="A7" s="70" t="n">
        <v>60</v>
      </c>
      <c r="B7" s="71" t="n">
        <v>61338774671</v>
      </c>
      <c r="C7" s="72" t="n">
        <v>810</v>
      </c>
      <c r="D7" s="73" t="s">
        <v>410</v>
      </c>
      <c r="E7" s="73" t="s">
        <v>411</v>
      </c>
      <c r="F7" s="73" t="s">
        <v>412</v>
      </c>
      <c r="G7" s="74" t="n">
        <v>3014223</v>
      </c>
      <c r="H7" s="73" t="s">
        <v>410</v>
      </c>
      <c r="I7" s="75" t="s">
        <v>399</v>
      </c>
      <c r="J7" s="75" t="s">
        <v>400</v>
      </c>
    </row>
    <row r="8" customFormat="false" ht="15" hidden="false" customHeight="false" outlineLevel="0" collapsed="false">
      <c r="A8" s="70" t="n">
        <v>61</v>
      </c>
      <c r="B8" s="71" t="n">
        <v>55059300119</v>
      </c>
      <c r="C8" s="72" t="n">
        <v>828</v>
      </c>
      <c r="D8" s="73" t="s">
        <v>413</v>
      </c>
      <c r="E8" s="73" t="s">
        <v>414</v>
      </c>
      <c r="F8" s="73" t="s">
        <v>415</v>
      </c>
      <c r="G8" s="74" t="n">
        <v>3089240</v>
      </c>
      <c r="H8" s="73" t="s">
        <v>413</v>
      </c>
      <c r="I8" s="75" t="s">
        <v>399</v>
      </c>
      <c r="J8" s="75" t="s">
        <v>400</v>
      </c>
    </row>
    <row r="9" customFormat="false" ht="15" hidden="false" customHeight="false" outlineLevel="0" collapsed="false">
      <c r="A9" s="70" t="n">
        <v>62</v>
      </c>
      <c r="B9" s="71" t="n">
        <v>16391096016</v>
      </c>
      <c r="C9" s="72" t="n">
        <v>836</v>
      </c>
      <c r="D9" s="73" t="s">
        <v>416</v>
      </c>
      <c r="E9" s="73" t="s">
        <v>417</v>
      </c>
      <c r="F9" s="73" t="s">
        <v>418</v>
      </c>
      <c r="G9" s="74" t="n">
        <v>3321088</v>
      </c>
      <c r="H9" s="73" t="s">
        <v>416</v>
      </c>
      <c r="I9" s="75" t="s">
        <v>399</v>
      </c>
      <c r="J9" s="75" t="s">
        <v>400</v>
      </c>
    </row>
    <row r="10" customFormat="false" ht="15" hidden="false" customHeight="false" outlineLevel="0" collapsed="false">
      <c r="A10" s="70" t="n">
        <v>63</v>
      </c>
      <c r="B10" s="71" t="n">
        <v>35994268014</v>
      </c>
      <c r="C10" s="72" t="n">
        <v>844</v>
      </c>
      <c r="D10" s="73" t="s">
        <v>419</v>
      </c>
      <c r="E10" s="73" t="s">
        <v>420</v>
      </c>
      <c r="F10" s="73" t="s">
        <v>421</v>
      </c>
      <c r="G10" s="74" t="n">
        <v>3313824</v>
      </c>
      <c r="H10" s="73" t="s">
        <v>419</v>
      </c>
      <c r="I10" s="75" t="s">
        <v>399</v>
      </c>
      <c r="J10" s="75" t="s">
        <v>400</v>
      </c>
    </row>
    <row r="11" customFormat="false" ht="15" hidden="false" customHeight="false" outlineLevel="0" collapsed="false">
      <c r="A11" s="70" t="n">
        <v>64</v>
      </c>
      <c r="B11" s="71" t="n">
        <v>11265594372</v>
      </c>
      <c r="C11" s="72" t="n">
        <v>852</v>
      </c>
      <c r="D11" s="73" t="s">
        <v>422</v>
      </c>
      <c r="E11" s="73" t="s">
        <v>423</v>
      </c>
      <c r="F11" s="73" t="s">
        <v>424</v>
      </c>
      <c r="G11" s="74" t="n">
        <v>3071162</v>
      </c>
      <c r="H11" s="73" t="s">
        <v>422</v>
      </c>
      <c r="I11" s="75" t="s">
        <v>399</v>
      </c>
      <c r="J11" s="75" t="s">
        <v>400</v>
      </c>
    </row>
    <row r="12" customFormat="false" ht="15" hidden="false" customHeight="false" outlineLevel="0" collapsed="false">
      <c r="A12" s="70" t="n">
        <v>65</v>
      </c>
      <c r="B12" s="71" t="n">
        <v>61469620638</v>
      </c>
      <c r="C12" s="72" t="n">
        <v>869</v>
      </c>
      <c r="D12" s="73" t="s">
        <v>425</v>
      </c>
      <c r="E12" s="73" t="s">
        <v>426</v>
      </c>
      <c r="F12" s="73" t="s">
        <v>427</v>
      </c>
      <c r="G12" s="74" t="n">
        <v>3118452</v>
      </c>
      <c r="H12" s="73" t="s">
        <v>425</v>
      </c>
      <c r="I12" s="75" t="s">
        <v>399</v>
      </c>
      <c r="J12" s="75" t="s">
        <v>400</v>
      </c>
    </row>
    <row r="13" customFormat="false" ht="15" hidden="false" customHeight="false" outlineLevel="0" collapsed="false">
      <c r="A13" s="70" t="n">
        <v>66</v>
      </c>
      <c r="B13" s="71" t="n">
        <v>97880836355</v>
      </c>
      <c r="C13" s="72" t="n">
        <v>43915</v>
      </c>
      <c r="D13" s="73" t="s">
        <v>428</v>
      </c>
      <c r="E13" s="73" t="s">
        <v>429</v>
      </c>
      <c r="F13" s="73" t="s">
        <v>430</v>
      </c>
      <c r="G13" s="74" t="n">
        <v>2435411</v>
      </c>
      <c r="H13" s="73" t="s">
        <v>428</v>
      </c>
      <c r="I13" s="75" t="s">
        <v>399</v>
      </c>
      <c r="J13" s="75" t="s">
        <v>400</v>
      </c>
    </row>
    <row r="14" customFormat="false" ht="15" hidden="false" customHeight="false" outlineLevel="0" collapsed="false">
      <c r="A14" s="70" t="n">
        <v>67</v>
      </c>
      <c r="B14" s="71" t="n">
        <v>72801109643</v>
      </c>
      <c r="C14" s="72" t="n">
        <v>877</v>
      </c>
      <c r="D14" s="73" t="s">
        <v>431</v>
      </c>
      <c r="E14" s="73" t="s">
        <v>432</v>
      </c>
      <c r="F14" s="73" t="s">
        <v>433</v>
      </c>
      <c r="G14" s="74" t="n">
        <v>3006166</v>
      </c>
      <c r="H14" s="73" t="s">
        <v>431</v>
      </c>
      <c r="I14" s="75" t="s">
        <v>399</v>
      </c>
      <c r="J14" s="75" t="s">
        <v>400</v>
      </c>
    </row>
    <row r="15" customFormat="false" ht="15" hidden="false" customHeight="false" outlineLevel="0" collapsed="false">
      <c r="A15" s="70" t="n">
        <v>68</v>
      </c>
      <c r="B15" s="71" t="n">
        <v>37777848565</v>
      </c>
      <c r="C15" s="72" t="n">
        <v>44493</v>
      </c>
      <c r="D15" s="73" t="s">
        <v>434</v>
      </c>
      <c r="E15" s="73" t="s">
        <v>435</v>
      </c>
      <c r="F15" s="73" t="s">
        <v>436</v>
      </c>
      <c r="G15" s="74" t="n">
        <v>2494841</v>
      </c>
      <c r="H15" s="73" t="s">
        <v>434</v>
      </c>
      <c r="I15" s="75" t="s">
        <v>399</v>
      </c>
      <c r="J15" s="75" t="s">
        <v>400</v>
      </c>
    </row>
    <row r="16" customFormat="false" ht="15" hidden="false" customHeight="false" outlineLevel="0" collapsed="false">
      <c r="A16" s="70" t="n">
        <v>69</v>
      </c>
      <c r="B16" s="71" t="n">
        <v>5275803945</v>
      </c>
      <c r="C16" s="72" t="n">
        <v>43636</v>
      </c>
      <c r="D16" s="73" t="s">
        <v>437</v>
      </c>
      <c r="E16" s="73" t="s">
        <v>438</v>
      </c>
      <c r="F16" s="73" t="s">
        <v>439</v>
      </c>
      <c r="G16" s="74" t="n">
        <v>2334712</v>
      </c>
      <c r="H16" s="73" t="s">
        <v>437</v>
      </c>
      <c r="I16" s="75" t="s">
        <v>399</v>
      </c>
      <c r="J16" s="75" t="s">
        <v>400</v>
      </c>
    </row>
    <row r="17" customFormat="false" ht="15" hidden="false" customHeight="false" outlineLevel="0" collapsed="false">
      <c r="A17" s="70" t="n">
        <v>70</v>
      </c>
      <c r="B17" s="71" t="n">
        <v>46156591639</v>
      </c>
      <c r="C17" s="72" t="n">
        <v>885</v>
      </c>
      <c r="D17" s="73" t="s">
        <v>440</v>
      </c>
      <c r="E17" s="73" t="s">
        <v>441</v>
      </c>
      <c r="F17" s="73" t="s">
        <v>442</v>
      </c>
      <c r="G17" s="74" t="n">
        <v>3142019</v>
      </c>
      <c r="H17" s="73" t="s">
        <v>440</v>
      </c>
      <c r="I17" s="75" t="s">
        <v>399</v>
      </c>
      <c r="J17" s="75" t="s">
        <v>400</v>
      </c>
    </row>
    <row r="18" customFormat="false" ht="15" hidden="false" customHeight="false" outlineLevel="0" collapsed="false">
      <c r="A18" s="70" t="n">
        <v>71</v>
      </c>
      <c r="B18" s="71" t="n">
        <v>37363837470</v>
      </c>
      <c r="C18" s="72" t="n">
        <v>893</v>
      </c>
      <c r="D18" s="73" t="s">
        <v>443</v>
      </c>
      <c r="E18" s="73" t="s">
        <v>444</v>
      </c>
      <c r="F18" s="73" t="s">
        <v>392</v>
      </c>
      <c r="G18" s="74" t="n">
        <v>3224953</v>
      </c>
      <c r="H18" s="73" t="s">
        <v>443</v>
      </c>
      <c r="I18" s="75" t="s">
        <v>399</v>
      </c>
      <c r="J18" s="75" t="s">
        <v>400</v>
      </c>
    </row>
    <row r="19" customFormat="false" ht="15" hidden="false" customHeight="false" outlineLevel="0" collapsed="false">
      <c r="A19" s="70" t="n">
        <v>72</v>
      </c>
      <c r="B19" s="71" t="n">
        <v>46144176176</v>
      </c>
      <c r="C19" s="72" t="n">
        <v>764</v>
      </c>
      <c r="D19" s="73" t="s">
        <v>445</v>
      </c>
      <c r="E19" s="73" t="s">
        <v>446</v>
      </c>
      <c r="F19" s="73" t="s">
        <v>392</v>
      </c>
      <c r="G19" s="74" t="n">
        <v>3205380</v>
      </c>
      <c r="H19" s="73" t="s">
        <v>445</v>
      </c>
      <c r="I19" s="75" t="s">
        <v>399</v>
      </c>
      <c r="J19" s="75" t="s">
        <v>400</v>
      </c>
    </row>
    <row r="20" customFormat="false" ht="15" hidden="false" customHeight="false" outlineLevel="0" collapsed="false">
      <c r="A20" s="70" t="n">
        <v>73</v>
      </c>
      <c r="B20" s="71" t="n">
        <v>13768042762</v>
      </c>
      <c r="C20" s="72" t="n">
        <v>43644</v>
      </c>
      <c r="D20" s="73" t="s">
        <v>447</v>
      </c>
      <c r="E20" s="73" t="s">
        <v>448</v>
      </c>
      <c r="F20" s="73" t="s">
        <v>449</v>
      </c>
      <c r="G20" s="74" t="n">
        <v>2326086</v>
      </c>
      <c r="H20" s="73" t="s">
        <v>447</v>
      </c>
      <c r="I20" s="75" t="s">
        <v>399</v>
      </c>
      <c r="J20" s="75" t="s">
        <v>400</v>
      </c>
    </row>
    <row r="21" customFormat="false" ht="24" hidden="false" customHeight="false" outlineLevel="0" collapsed="false">
      <c r="A21" s="70" t="n">
        <v>74</v>
      </c>
      <c r="B21" s="71" t="n">
        <v>57527861125</v>
      </c>
      <c r="C21" s="72" t="n">
        <v>40623</v>
      </c>
      <c r="D21" s="73" t="s">
        <v>450</v>
      </c>
      <c r="E21" s="73" t="s">
        <v>451</v>
      </c>
      <c r="F21" s="73" t="s">
        <v>392</v>
      </c>
      <c r="G21" s="74" t="n">
        <v>1909592</v>
      </c>
      <c r="H21" s="73" t="s">
        <v>450</v>
      </c>
      <c r="I21" s="75" t="s">
        <v>399</v>
      </c>
      <c r="J21" s="75" t="s">
        <v>400</v>
      </c>
    </row>
    <row r="22" customFormat="false" ht="15" hidden="false" customHeight="false" outlineLevel="0" collapsed="false">
      <c r="A22" s="70" t="n">
        <v>75</v>
      </c>
      <c r="B22" s="71" t="n">
        <v>76185043859</v>
      </c>
      <c r="C22" s="72" t="n">
        <v>924</v>
      </c>
      <c r="D22" s="73" t="s">
        <v>452</v>
      </c>
      <c r="E22" s="73" t="s">
        <v>453</v>
      </c>
      <c r="F22" s="73" t="s">
        <v>454</v>
      </c>
      <c r="G22" s="74" t="n">
        <v>3203727</v>
      </c>
      <c r="H22" s="73" t="s">
        <v>452</v>
      </c>
      <c r="I22" s="75" t="s">
        <v>455</v>
      </c>
      <c r="J22" s="75" t="s">
        <v>456</v>
      </c>
    </row>
    <row r="23" customFormat="false" ht="15" hidden="false" customHeight="false" outlineLevel="0" collapsed="false">
      <c r="A23" s="70" t="n">
        <v>76</v>
      </c>
      <c r="B23" s="71" t="n">
        <v>85570198172</v>
      </c>
      <c r="C23" s="72" t="n">
        <v>40631</v>
      </c>
      <c r="D23" s="73" t="s">
        <v>457</v>
      </c>
      <c r="E23" s="73" t="s">
        <v>458</v>
      </c>
      <c r="F23" s="73" t="s">
        <v>459</v>
      </c>
      <c r="G23" s="74" t="n">
        <v>2071061</v>
      </c>
      <c r="H23" s="73" t="s">
        <v>457</v>
      </c>
      <c r="I23" s="75" t="s">
        <v>455</v>
      </c>
      <c r="J23" s="75" t="s">
        <v>456</v>
      </c>
    </row>
    <row r="24" customFormat="false" ht="15" hidden="false" customHeight="false" outlineLevel="0" collapsed="false">
      <c r="A24" s="70" t="n">
        <v>77</v>
      </c>
      <c r="B24" s="71" t="n">
        <v>36551793962</v>
      </c>
      <c r="C24" s="72" t="n">
        <v>50090</v>
      </c>
      <c r="D24" s="73" t="s">
        <v>460</v>
      </c>
      <c r="E24" s="73" t="s">
        <v>461</v>
      </c>
      <c r="F24" s="73" t="s">
        <v>412</v>
      </c>
      <c r="G24" s="74" t="n">
        <v>4857283</v>
      </c>
      <c r="H24" s="73" t="s">
        <v>460</v>
      </c>
      <c r="I24" s="75" t="s">
        <v>455</v>
      </c>
      <c r="J24" s="75" t="s">
        <v>456</v>
      </c>
    </row>
    <row r="25" customFormat="false" ht="15" hidden="false" customHeight="false" outlineLevel="0" collapsed="false">
      <c r="A25" s="70" t="n">
        <v>78</v>
      </c>
      <c r="B25" s="71" t="n">
        <v>57340203536</v>
      </c>
      <c r="C25" s="72" t="n">
        <v>908</v>
      </c>
      <c r="D25" s="73" t="s">
        <v>462</v>
      </c>
      <c r="E25" s="73" t="s">
        <v>463</v>
      </c>
      <c r="F25" s="73" t="s">
        <v>427</v>
      </c>
      <c r="G25" s="74" t="n">
        <v>3118380</v>
      </c>
      <c r="H25" s="73" t="s">
        <v>462</v>
      </c>
      <c r="I25" s="75" t="s">
        <v>455</v>
      </c>
      <c r="J25" s="75" t="s">
        <v>456</v>
      </c>
    </row>
    <row r="26" customFormat="false" ht="15" hidden="false" customHeight="false" outlineLevel="0" collapsed="false">
      <c r="A26" s="70" t="n">
        <v>79</v>
      </c>
      <c r="B26" s="71" t="n">
        <v>88252913683</v>
      </c>
      <c r="C26" s="72" t="n">
        <v>916</v>
      </c>
      <c r="D26" s="73" t="s">
        <v>464</v>
      </c>
      <c r="E26" s="73" t="s">
        <v>465</v>
      </c>
      <c r="F26" s="73" t="s">
        <v>466</v>
      </c>
      <c r="G26" s="74" t="n">
        <v>3132170</v>
      </c>
      <c r="H26" s="73" t="s">
        <v>464</v>
      </c>
      <c r="I26" s="75" t="s">
        <v>455</v>
      </c>
      <c r="J26" s="75" t="s">
        <v>456</v>
      </c>
    </row>
    <row r="27" customFormat="false" ht="15" hidden="false" customHeight="false" outlineLevel="0" collapsed="false">
      <c r="A27" s="70" t="n">
        <v>80</v>
      </c>
      <c r="B27" s="71" t="n">
        <v>49483564012</v>
      </c>
      <c r="C27" s="72" t="n">
        <v>949</v>
      </c>
      <c r="D27" s="73" t="s">
        <v>467</v>
      </c>
      <c r="E27" s="73" t="s">
        <v>468</v>
      </c>
      <c r="F27" s="73" t="s">
        <v>427</v>
      </c>
      <c r="G27" s="74" t="n">
        <v>3751783</v>
      </c>
      <c r="H27" s="73" t="s">
        <v>467</v>
      </c>
      <c r="I27" s="75" t="s">
        <v>455</v>
      </c>
      <c r="J27" s="75" t="s">
        <v>456</v>
      </c>
    </row>
    <row r="28" customFormat="false" ht="15" hidden="false" customHeight="false" outlineLevel="0" collapsed="false">
      <c r="A28" s="70" t="n">
        <v>81</v>
      </c>
      <c r="B28" s="71" t="n">
        <v>57897955082</v>
      </c>
      <c r="C28" s="72" t="n">
        <v>6146</v>
      </c>
      <c r="D28" s="73" t="s">
        <v>469</v>
      </c>
      <c r="E28" s="73" t="s">
        <v>470</v>
      </c>
      <c r="F28" s="73" t="s">
        <v>392</v>
      </c>
      <c r="G28" s="74" t="n">
        <v>738751</v>
      </c>
      <c r="H28" s="73" t="s">
        <v>469</v>
      </c>
      <c r="I28" s="75" t="s">
        <v>455</v>
      </c>
      <c r="J28" s="75" t="s">
        <v>456</v>
      </c>
    </row>
    <row r="29" customFormat="false" ht="15" hidden="false" customHeight="false" outlineLevel="0" collapsed="false">
      <c r="A29" s="70" t="n">
        <v>82</v>
      </c>
      <c r="B29" s="71" t="n">
        <v>10624495854</v>
      </c>
      <c r="C29" s="72" t="n">
        <v>965</v>
      </c>
      <c r="D29" s="73" t="s">
        <v>471</v>
      </c>
      <c r="E29" s="73" t="s">
        <v>472</v>
      </c>
      <c r="F29" s="73" t="s">
        <v>392</v>
      </c>
      <c r="G29" s="74" t="n">
        <v>3212084</v>
      </c>
      <c r="H29" s="73" t="s">
        <v>471</v>
      </c>
      <c r="I29" s="75" t="s">
        <v>455</v>
      </c>
      <c r="J29" s="75" t="s">
        <v>456</v>
      </c>
    </row>
    <row r="30" customFormat="false" ht="15" hidden="false" customHeight="false" outlineLevel="0" collapsed="false">
      <c r="A30" s="70" t="n">
        <v>83</v>
      </c>
      <c r="B30" s="71" t="n">
        <v>61689362030</v>
      </c>
      <c r="C30" s="72" t="n">
        <v>40682</v>
      </c>
      <c r="D30" s="73" t="s">
        <v>473</v>
      </c>
      <c r="E30" s="76" t="s">
        <v>474</v>
      </c>
      <c r="F30" s="73" t="s">
        <v>392</v>
      </c>
      <c r="G30" s="77" t="n">
        <v>1783815</v>
      </c>
      <c r="H30" s="73" t="s">
        <v>473</v>
      </c>
      <c r="I30" s="75" t="s">
        <v>455</v>
      </c>
      <c r="J30" s="75" t="s">
        <v>456</v>
      </c>
    </row>
    <row r="31" customFormat="false" ht="15" hidden="false" customHeight="false" outlineLevel="0" collapsed="false">
      <c r="A31" s="70" t="n">
        <v>84</v>
      </c>
      <c r="B31" s="71" t="n">
        <v>78141312758</v>
      </c>
      <c r="C31" s="72" t="n">
        <v>22347</v>
      </c>
      <c r="D31" s="73" t="s">
        <v>475</v>
      </c>
      <c r="E31" s="73" t="s">
        <v>476</v>
      </c>
      <c r="F31" s="73" t="s">
        <v>392</v>
      </c>
      <c r="G31" s="74" t="n">
        <v>1425684</v>
      </c>
      <c r="H31" s="73" t="s">
        <v>475</v>
      </c>
      <c r="I31" s="75" t="s">
        <v>455</v>
      </c>
      <c r="J31" s="75" t="s">
        <v>456</v>
      </c>
    </row>
    <row r="32" customFormat="false" ht="15" hidden="false" customHeight="false" outlineLevel="0" collapsed="false">
      <c r="A32" s="70" t="n">
        <v>85</v>
      </c>
      <c r="B32" s="71" t="n">
        <v>94391499491</v>
      </c>
      <c r="C32" s="72" t="n">
        <v>973</v>
      </c>
      <c r="D32" s="73" t="s">
        <v>477</v>
      </c>
      <c r="E32" s="73" t="s">
        <v>478</v>
      </c>
      <c r="F32" s="73" t="s">
        <v>392</v>
      </c>
      <c r="G32" s="74" t="n">
        <v>3205240</v>
      </c>
      <c r="H32" s="73" t="s">
        <v>477</v>
      </c>
      <c r="I32" s="75" t="s">
        <v>455</v>
      </c>
      <c r="J32" s="75" t="s">
        <v>456</v>
      </c>
    </row>
    <row r="33" customFormat="false" ht="15" hidden="false" customHeight="false" outlineLevel="0" collapsed="false">
      <c r="A33" s="70" t="n">
        <v>86</v>
      </c>
      <c r="B33" s="71" t="n">
        <v>74294482659</v>
      </c>
      <c r="C33" s="72" t="n">
        <v>42112</v>
      </c>
      <c r="D33" s="73" t="s">
        <v>479</v>
      </c>
      <c r="E33" s="73" t="s">
        <v>480</v>
      </c>
      <c r="F33" s="73" t="s">
        <v>442</v>
      </c>
      <c r="G33" s="74" t="n">
        <v>2106698</v>
      </c>
      <c r="H33" s="73" t="s">
        <v>479</v>
      </c>
      <c r="I33" s="75" t="s">
        <v>455</v>
      </c>
      <c r="J33" s="75" t="s">
        <v>456</v>
      </c>
    </row>
    <row r="34" customFormat="false" ht="15" hidden="false" customHeight="false" outlineLevel="0" collapsed="false">
      <c r="A34" s="70" t="n">
        <v>87</v>
      </c>
      <c r="B34" s="71" t="n">
        <v>88269740410</v>
      </c>
      <c r="C34" s="72" t="n">
        <v>990</v>
      </c>
      <c r="D34" s="73" t="s">
        <v>481</v>
      </c>
      <c r="E34" s="73" t="s">
        <v>482</v>
      </c>
      <c r="F34" s="73" t="s">
        <v>427</v>
      </c>
      <c r="G34" s="74" t="n">
        <v>3119904</v>
      </c>
      <c r="H34" s="73" t="s">
        <v>481</v>
      </c>
      <c r="I34" s="75" t="s">
        <v>455</v>
      </c>
      <c r="J34" s="75" t="s">
        <v>456</v>
      </c>
    </row>
    <row r="35" customFormat="false" ht="15" hidden="false" customHeight="false" outlineLevel="0" collapsed="false">
      <c r="A35" s="70" t="n">
        <v>88</v>
      </c>
      <c r="B35" s="71" t="n">
        <v>45589739612</v>
      </c>
      <c r="C35" s="72" t="n">
        <v>1003</v>
      </c>
      <c r="D35" s="73" t="s">
        <v>483</v>
      </c>
      <c r="E35" s="73" t="s">
        <v>484</v>
      </c>
      <c r="F35" s="73" t="s">
        <v>412</v>
      </c>
      <c r="G35" s="74" t="n">
        <v>3014207</v>
      </c>
      <c r="H35" s="73" t="s">
        <v>483</v>
      </c>
      <c r="I35" s="75" t="s">
        <v>455</v>
      </c>
      <c r="J35" s="75" t="s">
        <v>456</v>
      </c>
    </row>
    <row r="36" customFormat="false" ht="15" hidden="false" customHeight="false" outlineLevel="0" collapsed="false">
      <c r="A36" s="70" t="n">
        <v>89</v>
      </c>
      <c r="B36" s="71" t="n">
        <v>11298572202</v>
      </c>
      <c r="C36" s="72" t="n">
        <v>1011</v>
      </c>
      <c r="D36" s="73" t="s">
        <v>485</v>
      </c>
      <c r="E36" s="73" t="s">
        <v>486</v>
      </c>
      <c r="F36" s="73" t="s">
        <v>487</v>
      </c>
      <c r="G36" s="74" t="n">
        <v>207349</v>
      </c>
      <c r="H36" s="73" t="s">
        <v>485</v>
      </c>
      <c r="I36" s="75" t="s">
        <v>455</v>
      </c>
      <c r="J36" s="75" t="s">
        <v>456</v>
      </c>
    </row>
    <row r="37" customFormat="false" ht="15" hidden="false" customHeight="false" outlineLevel="0" collapsed="false">
      <c r="A37" s="70" t="n">
        <v>90</v>
      </c>
      <c r="B37" s="71" t="n">
        <v>5703458858</v>
      </c>
      <c r="C37" s="72" t="n">
        <v>47908</v>
      </c>
      <c r="D37" s="73" t="s">
        <v>488</v>
      </c>
      <c r="E37" s="73" t="s">
        <v>489</v>
      </c>
      <c r="F37" s="73" t="s">
        <v>439</v>
      </c>
      <c r="G37" s="74" t="n">
        <v>4016408</v>
      </c>
      <c r="H37" s="73" t="s">
        <v>488</v>
      </c>
      <c r="I37" s="75" t="s">
        <v>455</v>
      </c>
      <c r="J37" s="75" t="s">
        <v>456</v>
      </c>
    </row>
    <row r="38" customFormat="false" ht="15" hidden="false" customHeight="false" outlineLevel="0" collapsed="false">
      <c r="A38" s="70" t="n">
        <v>91</v>
      </c>
      <c r="B38" s="71" t="n">
        <v>28048960411</v>
      </c>
      <c r="C38" s="72" t="n">
        <v>1020</v>
      </c>
      <c r="D38" s="73" t="s">
        <v>490</v>
      </c>
      <c r="E38" s="73" t="s">
        <v>491</v>
      </c>
      <c r="F38" s="73" t="s">
        <v>392</v>
      </c>
      <c r="G38" s="74" t="n">
        <v>3205258</v>
      </c>
      <c r="H38" s="73" t="s">
        <v>490</v>
      </c>
      <c r="I38" s="75" t="s">
        <v>455</v>
      </c>
      <c r="J38" s="75" t="s">
        <v>456</v>
      </c>
    </row>
    <row r="39" customFormat="false" ht="15" hidden="false" customHeight="false" outlineLevel="0" collapsed="false">
      <c r="A39" s="70" t="n">
        <v>92</v>
      </c>
      <c r="B39" s="71" t="n">
        <v>4200585015</v>
      </c>
      <c r="C39" s="72" t="n">
        <v>1038</v>
      </c>
      <c r="D39" s="73" t="s">
        <v>492</v>
      </c>
      <c r="E39" s="73" t="s">
        <v>493</v>
      </c>
      <c r="F39" s="73" t="s">
        <v>392</v>
      </c>
      <c r="G39" s="74" t="n">
        <v>3270564</v>
      </c>
      <c r="H39" s="73" t="s">
        <v>492</v>
      </c>
      <c r="I39" s="75" t="s">
        <v>455</v>
      </c>
      <c r="J39" s="75" t="s">
        <v>456</v>
      </c>
    </row>
    <row r="40" customFormat="false" ht="15" hidden="false" customHeight="false" outlineLevel="0" collapsed="false">
      <c r="A40" s="70" t="n">
        <v>93</v>
      </c>
      <c r="B40" s="71" t="n">
        <v>47076735780</v>
      </c>
      <c r="C40" s="72" t="n">
        <v>43907</v>
      </c>
      <c r="D40" s="73" t="s">
        <v>494</v>
      </c>
      <c r="E40" s="73" t="s">
        <v>495</v>
      </c>
      <c r="F40" s="73" t="s">
        <v>496</v>
      </c>
      <c r="G40" s="74" t="n">
        <v>2298651</v>
      </c>
      <c r="H40" s="73" t="s">
        <v>494</v>
      </c>
      <c r="I40" s="75" t="s">
        <v>455</v>
      </c>
      <c r="J40" s="75" t="s">
        <v>456</v>
      </c>
    </row>
    <row r="41" customFormat="false" ht="15" hidden="false" customHeight="false" outlineLevel="0" collapsed="false">
      <c r="A41" s="70" t="n">
        <v>94</v>
      </c>
      <c r="B41" s="71" t="n">
        <v>75800149192</v>
      </c>
      <c r="C41" s="72" t="n">
        <v>49384</v>
      </c>
      <c r="D41" s="73" t="s">
        <v>497</v>
      </c>
      <c r="E41" s="73" t="s">
        <v>498</v>
      </c>
      <c r="F41" s="73" t="s">
        <v>499</v>
      </c>
      <c r="G41" s="74" t="n">
        <v>4449274</v>
      </c>
      <c r="H41" s="73" t="s">
        <v>497</v>
      </c>
      <c r="I41" s="75" t="s">
        <v>455</v>
      </c>
      <c r="J41" s="75" t="s">
        <v>456</v>
      </c>
    </row>
    <row r="42" customFormat="false" ht="15" hidden="false" customHeight="false" outlineLevel="0" collapsed="false">
      <c r="A42" s="70" t="n">
        <v>95</v>
      </c>
      <c r="B42" s="71" t="n">
        <v>78027759648</v>
      </c>
      <c r="C42" s="78" t="n">
        <v>22242</v>
      </c>
      <c r="D42" s="79" t="s">
        <v>500</v>
      </c>
      <c r="E42" s="79" t="s">
        <v>501</v>
      </c>
      <c r="F42" s="79" t="s">
        <v>392</v>
      </c>
      <c r="G42" s="77" t="n">
        <v>1426672</v>
      </c>
      <c r="H42" s="79" t="s">
        <v>500</v>
      </c>
      <c r="I42" s="75" t="s">
        <v>455</v>
      </c>
      <c r="J42" s="75" t="s">
        <v>456</v>
      </c>
    </row>
    <row r="43" customFormat="false" ht="15" hidden="false" customHeight="false" outlineLevel="0" collapsed="false">
      <c r="A43" s="70" t="n">
        <v>96</v>
      </c>
      <c r="B43" s="71" t="n">
        <v>24929691978</v>
      </c>
      <c r="C43" s="72" t="n">
        <v>932</v>
      </c>
      <c r="D43" s="73" t="s">
        <v>502</v>
      </c>
      <c r="E43" s="73" t="s">
        <v>503</v>
      </c>
      <c r="F43" s="73" t="s">
        <v>504</v>
      </c>
      <c r="G43" s="74" t="n">
        <v>3125483</v>
      </c>
      <c r="H43" s="73" t="s">
        <v>502</v>
      </c>
      <c r="I43" s="75" t="s">
        <v>455</v>
      </c>
      <c r="J43" s="75" t="s">
        <v>456</v>
      </c>
    </row>
    <row r="44" customFormat="false" ht="15" hidden="false" customHeight="false" outlineLevel="0" collapsed="false">
      <c r="A44" s="70" t="n">
        <v>97</v>
      </c>
      <c r="B44" s="71" t="n">
        <v>37280079200</v>
      </c>
      <c r="C44" s="72" t="n">
        <v>23593</v>
      </c>
      <c r="D44" s="73" t="s">
        <v>505</v>
      </c>
      <c r="E44" s="73" t="s">
        <v>506</v>
      </c>
      <c r="F44" s="73" t="s">
        <v>507</v>
      </c>
      <c r="G44" s="74" t="n">
        <v>3201678</v>
      </c>
      <c r="H44" s="73" t="s">
        <v>505</v>
      </c>
      <c r="I44" s="75" t="s">
        <v>455</v>
      </c>
      <c r="J44" s="75" t="s">
        <v>456</v>
      </c>
    </row>
    <row r="45" customFormat="false" ht="15" hidden="false" customHeight="false" outlineLevel="0" collapsed="false">
      <c r="A45" s="70" t="n">
        <v>98</v>
      </c>
      <c r="B45" s="71" t="n">
        <v>28251263363</v>
      </c>
      <c r="C45" s="72" t="n">
        <v>1046</v>
      </c>
      <c r="D45" s="73" t="s">
        <v>508</v>
      </c>
      <c r="E45" s="73" t="s">
        <v>509</v>
      </c>
      <c r="F45" s="73" t="s">
        <v>392</v>
      </c>
      <c r="G45" s="74" t="n">
        <v>3213862</v>
      </c>
      <c r="H45" s="73" t="s">
        <v>508</v>
      </c>
      <c r="I45" s="75" t="s">
        <v>394</v>
      </c>
      <c r="J45" s="75" t="s">
        <v>510</v>
      </c>
    </row>
    <row r="46" customFormat="false" ht="15" hidden="false" customHeight="false" outlineLevel="0" collapsed="false">
      <c r="A46" s="70" t="n">
        <v>99</v>
      </c>
      <c r="B46" s="71" t="n">
        <v>8647229584</v>
      </c>
      <c r="C46" s="72" t="n">
        <v>22339</v>
      </c>
      <c r="D46" s="73" t="s">
        <v>511</v>
      </c>
      <c r="E46" s="73" t="s">
        <v>512</v>
      </c>
      <c r="F46" s="73" t="s">
        <v>392</v>
      </c>
      <c r="G46" s="74" t="n">
        <v>1250795</v>
      </c>
      <c r="H46" s="73" t="s">
        <v>511</v>
      </c>
      <c r="I46" s="75" t="s">
        <v>394</v>
      </c>
      <c r="J46" s="75" t="s">
        <v>513</v>
      </c>
    </row>
    <row r="47" customFormat="false" ht="15" hidden="false" customHeight="false" outlineLevel="0" collapsed="false">
      <c r="A47" s="70" t="n">
        <v>100</v>
      </c>
      <c r="B47" s="71" t="n">
        <v>12091168733</v>
      </c>
      <c r="C47" s="72" t="n">
        <v>23585</v>
      </c>
      <c r="D47" s="73" t="s">
        <v>514</v>
      </c>
      <c r="E47" s="73" t="s">
        <v>515</v>
      </c>
      <c r="F47" s="73" t="s">
        <v>392</v>
      </c>
      <c r="G47" s="74" t="n">
        <v>1494449</v>
      </c>
      <c r="H47" s="73" t="s">
        <v>514</v>
      </c>
      <c r="I47" s="75" t="s">
        <v>394</v>
      </c>
    </row>
    <row r="48" customFormat="false" ht="15" hidden="false" customHeight="false" outlineLevel="0" collapsed="false">
      <c r="A48" s="70" t="n">
        <v>101</v>
      </c>
      <c r="B48" s="71" t="n">
        <v>10852199405</v>
      </c>
      <c r="C48" s="72" t="n">
        <v>25878</v>
      </c>
      <c r="D48" s="73" t="s">
        <v>516</v>
      </c>
      <c r="E48" s="73" t="s">
        <v>509</v>
      </c>
      <c r="F48" s="73" t="s">
        <v>392</v>
      </c>
      <c r="G48" s="74" t="n">
        <v>3205479</v>
      </c>
      <c r="H48" s="73" t="s">
        <v>516</v>
      </c>
      <c r="I48" s="75" t="s">
        <v>394</v>
      </c>
      <c r="J48" s="80" t="s">
        <v>517</v>
      </c>
    </row>
    <row r="49" customFormat="false" ht="15" hidden="false" customHeight="false" outlineLevel="0" collapsed="false">
      <c r="A49" s="70" t="n">
        <v>102</v>
      </c>
      <c r="B49" s="71" t="n">
        <v>27103918402</v>
      </c>
      <c r="C49" s="72" t="n">
        <v>44926</v>
      </c>
      <c r="D49" s="73" t="s">
        <v>518</v>
      </c>
      <c r="E49" s="73" t="s">
        <v>519</v>
      </c>
      <c r="F49" s="73" t="s">
        <v>392</v>
      </c>
      <c r="G49" s="74" t="n">
        <v>2275341</v>
      </c>
      <c r="H49" s="73" t="s">
        <v>518</v>
      </c>
      <c r="I49" s="75" t="s">
        <v>394</v>
      </c>
      <c r="J49" s="80" t="s">
        <v>520</v>
      </c>
    </row>
    <row r="50" customFormat="false" ht="15" hidden="false" customHeight="false" outlineLevel="0" collapsed="false">
      <c r="A50" s="70" t="n">
        <v>103</v>
      </c>
      <c r="B50" s="71" t="n">
        <v>42850342757</v>
      </c>
      <c r="C50" s="72" t="n">
        <v>45189</v>
      </c>
      <c r="D50" s="73" t="s">
        <v>521</v>
      </c>
      <c r="E50" s="73" t="s">
        <v>522</v>
      </c>
      <c r="F50" s="73" t="s">
        <v>442</v>
      </c>
      <c r="G50" s="74" t="n">
        <v>2479184</v>
      </c>
      <c r="H50" s="73" t="s">
        <v>521</v>
      </c>
      <c r="I50" s="75" t="s">
        <v>394</v>
      </c>
      <c r="J50" s="80" t="s">
        <v>523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7" activeCellId="0" sqref="A7"/>
    </sheetView>
  </sheetViews>
  <sheetFormatPr defaultRowHeight="15" zeroHeight="false" outlineLevelRow="0" outlineLevelCol="0"/>
  <cols>
    <col collapsed="false" customWidth="true" hidden="false" outlineLevel="0" max="1" min="1" style="0" width="46.57"/>
    <col collapsed="false" customWidth="true" hidden="false" outlineLevel="0" max="1025" min="2" style="0" width="8.67"/>
  </cols>
  <sheetData>
    <row r="1" customFormat="false" ht="15" hidden="false" customHeight="false" outlineLevel="0" collapsed="false">
      <c r="A1" s="0" t="s">
        <v>524</v>
      </c>
    </row>
    <row r="2" customFormat="false" ht="15" hidden="false" customHeight="false" outlineLevel="0" collapsed="false">
      <c r="A2" s="0" t="s">
        <v>31</v>
      </c>
    </row>
    <row r="3" customFormat="false" ht="15" hidden="false" customHeight="false" outlineLevel="0" collapsed="false">
      <c r="A3" s="81" t="s">
        <v>525</v>
      </c>
    </row>
    <row r="4" customFormat="false" ht="15" hidden="false" customHeight="false" outlineLevel="0" collapsed="false">
      <c r="A4" s="0" t="s">
        <v>40</v>
      </c>
    </row>
    <row r="5" customFormat="false" ht="15" hidden="false" customHeight="false" outlineLevel="0" collapsed="false">
      <c r="A5" s="0" t="s">
        <v>526</v>
      </c>
    </row>
    <row r="6" customFormat="false" ht="15" hidden="false" customHeight="false" outlineLevel="0" collapsed="false">
      <c r="A6" s="81" t="s">
        <v>527</v>
      </c>
    </row>
    <row r="7" customFormat="false" ht="15" hidden="false" customHeight="false" outlineLevel="0" collapsed="false">
      <c r="A7" s="0" t="s">
        <v>528</v>
      </c>
    </row>
    <row r="8" customFormat="false" ht="15" hidden="false" customHeight="false" outlineLevel="0" collapsed="false">
      <c r="A8" s="0" t="s">
        <v>529</v>
      </c>
    </row>
    <row r="9" customFormat="false" ht="15" hidden="false" customHeight="false" outlineLevel="0" collapsed="false">
      <c r="A9" s="0" t="s">
        <v>49</v>
      </c>
    </row>
    <row r="10" customFormat="false" ht="15" hidden="false" customHeight="false" outlineLevel="0" collapsed="false">
      <c r="A10" s="0" t="s">
        <v>530</v>
      </c>
    </row>
    <row r="11" customFormat="false" ht="15" hidden="false" customHeight="false" outlineLevel="0" collapsed="false">
      <c r="A11" s="81" t="s">
        <v>531</v>
      </c>
    </row>
    <row r="12" customFormat="false" ht="15" hidden="false" customHeight="false" outlineLevel="0" collapsed="false">
      <c r="A12" s="81" t="s">
        <v>532</v>
      </c>
    </row>
    <row r="13" customFormat="false" ht="15" hidden="false" customHeight="false" outlineLevel="0" collapsed="false">
      <c r="A13" s="81" t="s">
        <v>533</v>
      </c>
    </row>
    <row r="14" customFormat="false" ht="15" hidden="false" customHeight="false" outlineLevel="0" collapsed="false">
      <c r="A14" s="81" t="s">
        <v>534</v>
      </c>
    </row>
    <row r="15" customFormat="false" ht="15" hidden="false" customHeight="false" outlineLevel="0" collapsed="false">
      <c r="A15" s="81" t="s">
        <v>535</v>
      </c>
    </row>
    <row r="16" customFormat="false" ht="15" hidden="false" customHeight="false" outlineLevel="0" collapsed="false">
      <c r="A16" s="0" t="s">
        <v>536</v>
      </c>
    </row>
    <row r="17" customFormat="false" ht="15" hidden="false" customHeight="false" outlineLevel="0" collapsed="false">
      <c r="A17" s="0" t="s">
        <v>537</v>
      </c>
    </row>
    <row r="18" customFormat="false" ht="15" hidden="false" customHeight="false" outlineLevel="0" collapsed="false">
      <c r="A18" s="81" t="s">
        <v>538</v>
      </c>
    </row>
    <row r="19" customFormat="false" ht="15" hidden="false" customHeight="false" outlineLevel="0" collapsed="false">
      <c r="A19" s="0" t="s">
        <v>539</v>
      </c>
    </row>
    <row r="20" customFormat="false" ht="15" hidden="false" customHeight="false" outlineLevel="0" collapsed="false">
      <c r="A20" s="81" t="s">
        <v>540</v>
      </c>
    </row>
    <row r="21" customFormat="false" ht="15" hidden="false" customHeight="false" outlineLevel="0" collapsed="false">
      <c r="A21" s="0" t="s">
        <v>541</v>
      </c>
    </row>
    <row r="22" customFormat="false" ht="15" hidden="false" customHeight="false" outlineLevel="0" collapsed="false">
      <c r="A22" s="0" t="s">
        <v>542</v>
      </c>
    </row>
    <row r="23" customFormat="false" ht="15" hidden="false" customHeight="false" outlineLevel="0" collapsed="false">
      <c r="A23" s="81" t="s">
        <v>543</v>
      </c>
    </row>
    <row r="24" customFormat="false" ht="15" hidden="false" customHeight="false" outlineLevel="0" collapsed="false">
      <c r="A24" s="0" t="s">
        <v>544</v>
      </c>
    </row>
    <row r="25" customFormat="false" ht="15" hidden="false" customHeight="false" outlineLevel="0" collapsed="false">
      <c r="A25" s="0" t="s">
        <v>545</v>
      </c>
    </row>
    <row r="26" customFormat="false" ht="15" hidden="false" customHeight="false" outlineLevel="0" collapsed="false">
      <c r="A26" s="0" t="s">
        <v>546</v>
      </c>
    </row>
    <row r="27" customFormat="false" ht="15" hidden="false" customHeight="false" outlineLevel="0" collapsed="false">
      <c r="A27" s="0" t="s">
        <v>547</v>
      </c>
    </row>
    <row r="28" customFormat="false" ht="15" hidden="false" customHeight="false" outlineLevel="0" collapsed="false">
      <c r="A28" s="0" t="s">
        <v>548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665</TotalTime>
  <Application>LibreOffice/5.4.5.1$Windows_X86_64 LibreOffice_project/79c9829dd5d8054ec39a82dc51cd9eff340dbee8</Application>
  <Company>Ministarstvo Kulture 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2015-03-06T11:16:18Z</dcterms:created>
  <dc:creator>Krešimir Račić</dc:creator>
  <dc:description/>
  <dc:language>hr-HR</dc:language>
  <cp:lastModifiedBy/>
  <cp:lastPrinted>2018-07-31T10:40:41Z</cp:lastPrinted>
  <dcterms:modified xsi:type="dcterms:W3CDTF">2018-07-31T10:44:12Z</dcterms:modified>
  <cp:revision>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Ministarstvo Kulture RH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SV_QUERY_LIST_4F35BF76-6C0D-4D9B-82B2-816C12CF3733">
    <vt:lpwstr>empty_477D106A-C0D6-4607-AEBD-E2C9D60EA279</vt:lpwstr>
  </property>
  <property fmtid="{D5CDD505-2E9C-101B-9397-08002B2CF9AE}" pid="9" name="ScaleCrop">
    <vt:bool>0</vt:bool>
  </property>
  <property fmtid="{D5CDD505-2E9C-101B-9397-08002B2CF9AE}" pid="10" name="ShareDoc">
    <vt:bool>0</vt:bool>
  </property>
</Properties>
</file>